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8_{C77E76AA-F523-417D-8584-95B5F017B07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FGJ_secondaire" sheetId="6" r:id="rId1"/>
    <sheet name="FGJ_sec_FGA_FP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5" i="5" l="1"/>
  <c r="I255" i="5" s="1"/>
  <c r="H256" i="5"/>
  <c r="I256" i="5" s="1"/>
  <c r="H257" i="5"/>
  <c r="H258" i="5"/>
  <c r="H259" i="5"/>
  <c r="I259" i="5" s="1"/>
  <c r="I257" i="5"/>
  <c r="I258" i="5"/>
  <c r="I77" i="5" l="1"/>
  <c r="E80" i="6" l="1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79" i="6"/>
  <c r="E78" i="6" s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5" i="6"/>
  <c r="E4" i="6" s="1"/>
  <c r="H80" i="5"/>
  <c r="I80" i="5" s="1"/>
  <c r="H81" i="5"/>
  <c r="I81" i="5" s="1"/>
  <c r="H82" i="5"/>
  <c r="I82" i="5" s="1"/>
  <c r="H83" i="5"/>
  <c r="I83" i="5" s="1"/>
  <c r="H84" i="5"/>
  <c r="I84" i="5" s="1"/>
  <c r="H85" i="5"/>
  <c r="I85" i="5" s="1"/>
  <c r="H86" i="5"/>
  <c r="I86" i="5" s="1"/>
  <c r="H87" i="5"/>
  <c r="I87" i="5" s="1"/>
  <c r="H88" i="5"/>
  <c r="I88" i="5" s="1"/>
  <c r="H89" i="5"/>
  <c r="I89" i="5" s="1"/>
  <c r="H90" i="5"/>
  <c r="I90" i="5" s="1"/>
  <c r="H91" i="5"/>
  <c r="I91" i="5" s="1"/>
  <c r="H92" i="5"/>
  <c r="I92" i="5" s="1"/>
  <c r="H93" i="5"/>
  <c r="I93" i="5" s="1"/>
  <c r="H94" i="5"/>
  <c r="I94" i="5" s="1"/>
  <c r="H95" i="5"/>
  <c r="I95" i="5" s="1"/>
  <c r="H96" i="5"/>
  <c r="I96" i="5" s="1"/>
  <c r="H97" i="5"/>
  <c r="I97" i="5" s="1"/>
  <c r="H98" i="5"/>
  <c r="I98" i="5" s="1"/>
  <c r="H99" i="5"/>
  <c r="I99" i="5" s="1"/>
  <c r="H100" i="5"/>
  <c r="I100" i="5" s="1"/>
  <c r="H101" i="5"/>
  <c r="I101" i="5" s="1"/>
  <c r="H102" i="5"/>
  <c r="I102" i="5" s="1"/>
  <c r="H103" i="5"/>
  <c r="I103" i="5" s="1"/>
  <c r="H104" i="5"/>
  <c r="I104" i="5" s="1"/>
  <c r="H105" i="5"/>
  <c r="I105" i="5" s="1"/>
  <c r="H106" i="5"/>
  <c r="I106" i="5" s="1"/>
  <c r="H107" i="5"/>
  <c r="I107" i="5" s="1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5" i="5"/>
  <c r="I115" i="5" s="1"/>
  <c r="H116" i="5"/>
  <c r="I116" i="5" s="1"/>
  <c r="H117" i="5"/>
  <c r="I117" i="5" s="1"/>
  <c r="H118" i="5"/>
  <c r="I118" i="5" s="1"/>
  <c r="H119" i="5"/>
  <c r="I119" i="5" s="1"/>
  <c r="H120" i="5"/>
  <c r="I120" i="5" s="1"/>
  <c r="H121" i="5"/>
  <c r="I121" i="5" s="1"/>
  <c r="H122" i="5"/>
  <c r="I122" i="5" s="1"/>
  <c r="H123" i="5"/>
  <c r="I123" i="5" s="1"/>
  <c r="H124" i="5"/>
  <c r="I124" i="5" s="1"/>
  <c r="H125" i="5"/>
  <c r="I125" i="5" s="1"/>
  <c r="H126" i="5"/>
  <c r="I126" i="5" s="1"/>
  <c r="H127" i="5"/>
  <c r="I127" i="5" s="1"/>
  <c r="H128" i="5"/>
  <c r="I128" i="5" s="1"/>
  <c r="H129" i="5"/>
  <c r="I129" i="5" s="1"/>
  <c r="H130" i="5"/>
  <c r="I130" i="5" s="1"/>
  <c r="H131" i="5"/>
  <c r="I131" i="5" s="1"/>
  <c r="H132" i="5"/>
  <c r="I132" i="5" s="1"/>
  <c r="H133" i="5"/>
  <c r="I133" i="5" s="1"/>
  <c r="H134" i="5"/>
  <c r="I134" i="5" s="1"/>
  <c r="H135" i="5"/>
  <c r="I135" i="5" s="1"/>
  <c r="H136" i="5"/>
  <c r="I136" i="5" s="1"/>
  <c r="H137" i="5"/>
  <c r="I137" i="5" s="1"/>
  <c r="H138" i="5"/>
  <c r="I138" i="5" s="1"/>
  <c r="H139" i="5"/>
  <c r="I139" i="5" s="1"/>
  <c r="H140" i="5"/>
  <c r="I140" i="5" s="1"/>
  <c r="H141" i="5"/>
  <c r="I141" i="5" s="1"/>
  <c r="H142" i="5"/>
  <c r="I142" i="5" s="1"/>
  <c r="H143" i="5"/>
  <c r="I143" i="5" s="1"/>
  <c r="H144" i="5"/>
  <c r="I144" i="5" s="1"/>
  <c r="H145" i="5"/>
  <c r="I145" i="5" s="1"/>
  <c r="H146" i="5"/>
  <c r="I146" i="5" s="1"/>
  <c r="H147" i="5"/>
  <c r="I147" i="5" s="1"/>
  <c r="H148" i="5"/>
  <c r="I148" i="5" s="1"/>
  <c r="H149" i="5"/>
  <c r="I149" i="5" s="1"/>
  <c r="H150" i="5"/>
  <c r="I150" i="5" s="1"/>
  <c r="H151" i="5"/>
  <c r="I151" i="5" s="1"/>
  <c r="H152" i="5"/>
  <c r="I152" i="5" s="1"/>
  <c r="H153" i="5"/>
  <c r="I153" i="5" s="1"/>
  <c r="H154" i="5"/>
  <c r="I154" i="5" s="1"/>
  <c r="H155" i="5"/>
  <c r="I155" i="5" s="1"/>
  <c r="H156" i="5"/>
  <c r="I156" i="5" s="1"/>
  <c r="H157" i="5"/>
  <c r="I157" i="5" s="1"/>
  <c r="H158" i="5"/>
  <c r="I158" i="5" s="1"/>
  <c r="H159" i="5"/>
  <c r="I159" i="5" s="1"/>
  <c r="H160" i="5"/>
  <c r="I160" i="5" s="1"/>
  <c r="H161" i="5"/>
  <c r="I161" i="5" s="1"/>
  <c r="H162" i="5"/>
  <c r="I162" i="5" s="1"/>
  <c r="H163" i="5"/>
  <c r="I163" i="5" s="1"/>
  <c r="H164" i="5"/>
  <c r="I164" i="5" s="1"/>
  <c r="H165" i="5"/>
  <c r="I165" i="5" s="1"/>
  <c r="H166" i="5"/>
  <c r="I166" i="5" s="1"/>
  <c r="H167" i="5"/>
  <c r="I167" i="5" s="1"/>
  <c r="H168" i="5"/>
  <c r="I168" i="5" s="1"/>
  <c r="H169" i="5"/>
  <c r="I169" i="5" s="1"/>
  <c r="H170" i="5"/>
  <c r="I170" i="5" s="1"/>
  <c r="H171" i="5"/>
  <c r="I171" i="5" s="1"/>
  <c r="H172" i="5"/>
  <c r="I172" i="5" s="1"/>
  <c r="H173" i="5"/>
  <c r="I173" i="5" s="1"/>
  <c r="H174" i="5"/>
  <c r="I174" i="5" s="1"/>
  <c r="H175" i="5"/>
  <c r="I175" i="5" s="1"/>
  <c r="H176" i="5"/>
  <c r="I176" i="5" s="1"/>
  <c r="H177" i="5"/>
  <c r="I177" i="5" s="1"/>
  <c r="H178" i="5"/>
  <c r="I178" i="5" s="1"/>
  <c r="H179" i="5"/>
  <c r="I179" i="5" s="1"/>
  <c r="H180" i="5"/>
  <c r="I180" i="5" s="1"/>
  <c r="H181" i="5"/>
  <c r="I181" i="5" s="1"/>
  <c r="H182" i="5"/>
  <c r="I182" i="5" s="1"/>
  <c r="H183" i="5"/>
  <c r="I183" i="5" s="1"/>
  <c r="H184" i="5"/>
  <c r="I184" i="5" s="1"/>
  <c r="H185" i="5"/>
  <c r="I185" i="5" s="1"/>
  <c r="H186" i="5"/>
  <c r="I186" i="5" s="1"/>
  <c r="H187" i="5"/>
  <c r="I187" i="5" s="1"/>
  <c r="H188" i="5"/>
  <c r="I188" i="5" s="1"/>
  <c r="H189" i="5"/>
  <c r="I189" i="5" s="1"/>
  <c r="H190" i="5"/>
  <c r="I190" i="5" s="1"/>
  <c r="H191" i="5"/>
  <c r="I191" i="5" s="1"/>
  <c r="H192" i="5"/>
  <c r="I192" i="5" s="1"/>
  <c r="H193" i="5"/>
  <c r="I193" i="5" s="1"/>
  <c r="H194" i="5"/>
  <c r="I194" i="5" s="1"/>
  <c r="H195" i="5"/>
  <c r="I195" i="5" s="1"/>
  <c r="H196" i="5"/>
  <c r="I196" i="5" s="1"/>
  <c r="H197" i="5"/>
  <c r="I197" i="5" s="1"/>
  <c r="H198" i="5"/>
  <c r="I198" i="5" s="1"/>
  <c r="H199" i="5"/>
  <c r="I199" i="5" s="1"/>
  <c r="H200" i="5"/>
  <c r="I200" i="5" s="1"/>
  <c r="H201" i="5"/>
  <c r="I201" i="5" s="1"/>
  <c r="H202" i="5"/>
  <c r="I202" i="5" s="1"/>
  <c r="H203" i="5"/>
  <c r="I203" i="5" s="1"/>
  <c r="H204" i="5"/>
  <c r="I204" i="5" s="1"/>
  <c r="H205" i="5"/>
  <c r="I205" i="5" s="1"/>
  <c r="H206" i="5"/>
  <c r="I206" i="5" s="1"/>
  <c r="H207" i="5"/>
  <c r="I207" i="5" s="1"/>
  <c r="H208" i="5"/>
  <c r="I208" i="5" s="1"/>
  <c r="H209" i="5"/>
  <c r="I209" i="5" s="1"/>
  <c r="H210" i="5"/>
  <c r="I210" i="5" s="1"/>
  <c r="H211" i="5"/>
  <c r="I211" i="5" s="1"/>
  <c r="H212" i="5"/>
  <c r="I212" i="5" s="1"/>
  <c r="H213" i="5"/>
  <c r="I213" i="5" s="1"/>
  <c r="H214" i="5"/>
  <c r="I214" i="5" s="1"/>
  <c r="H215" i="5"/>
  <c r="I215" i="5" s="1"/>
  <c r="H216" i="5"/>
  <c r="I216" i="5" s="1"/>
  <c r="H217" i="5"/>
  <c r="I217" i="5" s="1"/>
  <c r="H218" i="5"/>
  <c r="I218" i="5" s="1"/>
  <c r="H219" i="5"/>
  <c r="I219" i="5" s="1"/>
  <c r="H220" i="5"/>
  <c r="I220" i="5" s="1"/>
  <c r="H221" i="5"/>
  <c r="I221" i="5" s="1"/>
  <c r="H222" i="5"/>
  <c r="I222" i="5" s="1"/>
  <c r="H223" i="5"/>
  <c r="I223" i="5" s="1"/>
  <c r="H224" i="5"/>
  <c r="I224" i="5" s="1"/>
  <c r="H225" i="5"/>
  <c r="I225" i="5" s="1"/>
  <c r="H226" i="5"/>
  <c r="I226" i="5" s="1"/>
  <c r="H227" i="5"/>
  <c r="I227" i="5" s="1"/>
  <c r="H228" i="5"/>
  <c r="I228" i="5" s="1"/>
  <c r="H229" i="5"/>
  <c r="I229" i="5" s="1"/>
  <c r="H230" i="5"/>
  <c r="I230" i="5" s="1"/>
  <c r="H231" i="5"/>
  <c r="I231" i="5" s="1"/>
  <c r="H232" i="5"/>
  <c r="I232" i="5" s="1"/>
  <c r="H233" i="5"/>
  <c r="I233" i="5" s="1"/>
  <c r="H234" i="5"/>
  <c r="I234" i="5" s="1"/>
  <c r="H235" i="5"/>
  <c r="I235" i="5" s="1"/>
  <c r="H236" i="5"/>
  <c r="I236" i="5" s="1"/>
  <c r="H237" i="5"/>
  <c r="I237" i="5" s="1"/>
  <c r="H238" i="5"/>
  <c r="I238" i="5" s="1"/>
  <c r="H239" i="5"/>
  <c r="I239" i="5" s="1"/>
  <c r="H240" i="5"/>
  <c r="I240" i="5" s="1"/>
  <c r="H241" i="5"/>
  <c r="I241" i="5" s="1"/>
  <c r="H242" i="5"/>
  <c r="I242" i="5" s="1"/>
  <c r="H243" i="5"/>
  <c r="I243" i="5" s="1"/>
  <c r="H244" i="5"/>
  <c r="I244" i="5" s="1"/>
  <c r="H245" i="5"/>
  <c r="I245" i="5" s="1"/>
  <c r="H246" i="5"/>
  <c r="I246" i="5" s="1"/>
  <c r="H247" i="5"/>
  <c r="I247" i="5" s="1"/>
  <c r="H248" i="5"/>
  <c r="I248" i="5" s="1"/>
  <c r="H249" i="5"/>
  <c r="I249" i="5" s="1"/>
  <c r="H250" i="5"/>
  <c r="I250" i="5" s="1"/>
  <c r="H251" i="5"/>
  <c r="I251" i="5" s="1"/>
  <c r="H252" i="5"/>
  <c r="I252" i="5" s="1"/>
  <c r="H253" i="5"/>
  <c r="I253" i="5" s="1"/>
  <c r="H254" i="5"/>
  <c r="I254" i="5" s="1"/>
  <c r="H79" i="5"/>
  <c r="I79" i="5" s="1"/>
  <c r="H6" i="5"/>
  <c r="I6" i="5" s="1"/>
  <c r="H7" i="5"/>
  <c r="I7" i="5" s="1"/>
  <c r="H8" i="5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I25" i="5" s="1"/>
  <c r="H26" i="5"/>
  <c r="I26" i="5" s="1"/>
  <c r="H27" i="5"/>
  <c r="I27" i="5" s="1"/>
  <c r="H28" i="5"/>
  <c r="I28" i="5" s="1"/>
  <c r="H29" i="5"/>
  <c r="I29" i="5" s="1"/>
  <c r="H30" i="5"/>
  <c r="I30" i="5" s="1"/>
  <c r="H31" i="5"/>
  <c r="I31" i="5" s="1"/>
  <c r="H32" i="5"/>
  <c r="I32" i="5" s="1"/>
  <c r="H33" i="5"/>
  <c r="I33" i="5" s="1"/>
  <c r="H34" i="5"/>
  <c r="I34" i="5" s="1"/>
  <c r="H35" i="5"/>
  <c r="I35" i="5" s="1"/>
  <c r="H36" i="5"/>
  <c r="I36" i="5" s="1"/>
  <c r="H37" i="5"/>
  <c r="I37" i="5" s="1"/>
  <c r="H38" i="5"/>
  <c r="I38" i="5" s="1"/>
  <c r="H39" i="5"/>
  <c r="I39" i="5" s="1"/>
  <c r="H40" i="5"/>
  <c r="I40" i="5" s="1"/>
  <c r="H41" i="5"/>
  <c r="I41" i="5" s="1"/>
  <c r="H42" i="5"/>
  <c r="I42" i="5" s="1"/>
  <c r="H43" i="5"/>
  <c r="I43" i="5" s="1"/>
  <c r="H44" i="5"/>
  <c r="I44" i="5" s="1"/>
  <c r="H45" i="5"/>
  <c r="I45" i="5" s="1"/>
  <c r="H46" i="5"/>
  <c r="I46" i="5" s="1"/>
  <c r="H47" i="5"/>
  <c r="I47" i="5" s="1"/>
  <c r="H48" i="5"/>
  <c r="I48" i="5" s="1"/>
  <c r="H49" i="5"/>
  <c r="I49" i="5" s="1"/>
  <c r="H50" i="5"/>
  <c r="I50" i="5" s="1"/>
  <c r="H51" i="5"/>
  <c r="I51" i="5" s="1"/>
  <c r="H52" i="5"/>
  <c r="I52" i="5" s="1"/>
  <c r="H53" i="5"/>
  <c r="I53" i="5" s="1"/>
  <c r="H54" i="5"/>
  <c r="I54" i="5" s="1"/>
  <c r="H55" i="5"/>
  <c r="I55" i="5" s="1"/>
  <c r="H56" i="5"/>
  <c r="I56" i="5" s="1"/>
  <c r="H57" i="5"/>
  <c r="I57" i="5" s="1"/>
  <c r="H58" i="5"/>
  <c r="I58" i="5" s="1"/>
  <c r="H59" i="5"/>
  <c r="I59" i="5" s="1"/>
  <c r="H60" i="5"/>
  <c r="I60" i="5" s="1"/>
  <c r="H61" i="5"/>
  <c r="I61" i="5" s="1"/>
  <c r="H62" i="5"/>
  <c r="I62" i="5" s="1"/>
  <c r="H63" i="5"/>
  <c r="I63" i="5" s="1"/>
  <c r="H64" i="5"/>
  <c r="I64" i="5" s="1"/>
  <c r="H65" i="5"/>
  <c r="I65" i="5" s="1"/>
  <c r="H66" i="5"/>
  <c r="I66" i="5" s="1"/>
  <c r="H67" i="5"/>
  <c r="I67" i="5" s="1"/>
  <c r="H68" i="5"/>
  <c r="I68" i="5" s="1"/>
  <c r="H69" i="5"/>
  <c r="I69" i="5" s="1"/>
  <c r="H70" i="5"/>
  <c r="I70" i="5" s="1"/>
  <c r="H71" i="5"/>
  <c r="I71" i="5" s="1"/>
  <c r="H72" i="5"/>
  <c r="I72" i="5" s="1"/>
  <c r="H73" i="5"/>
  <c r="I73" i="5" s="1"/>
  <c r="H74" i="5"/>
  <c r="I74" i="5" s="1"/>
  <c r="H75" i="5"/>
  <c r="I75" i="5" s="1"/>
  <c r="H76" i="5"/>
  <c r="I76" i="5" s="1"/>
  <c r="H5" i="5"/>
  <c r="I5" i="5" s="1"/>
  <c r="I4" i="5" l="1"/>
  <c r="H78" i="5"/>
  <c r="I78" i="5"/>
  <c r="H4" i="5"/>
  <c r="G4" i="6" s="1"/>
</calcChain>
</file>

<file path=xl/sharedStrings.xml><?xml version="1.0" encoding="utf-8"?>
<sst xmlns="http://schemas.openxmlformats.org/spreadsheetml/2006/main" count="1548" uniqueCount="572">
  <si>
    <t>Réseau enseignement</t>
  </si>
  <si>
    <t>Public</t>
  </si>
  <si>
    <t>Commission scolaire crie (759000)</t>
  </si>
  <si>
    <t>Commission scolaire Kativik (769000)</t>
  </si>
  <si>
    <t>Commission scolaire Central Québec (881000)</t>
  </si>
  <si>
    <t>Commission scolaire Eastern Shores (882000)</t>
  </si>
  <si>
    <t>Commission scolaire Eastern Townships (883000)</t>
  </si>
  <si>
    <t>Commission scolaire Riverside (884000)</t>
  </si>
  <si>
    <t>Commission scolaire Sir-Wilfrid-Laurier (885000)</t>
  </si>
  <si>
    <t>Commission scolaire Western Québec (886000)</t>
  </si>
  <si>
    <t>Commission scolaire English-Montréal (887000)</t>
  </si>
  <si>
    <t>Commission scolaire Lester-B.-Pearson (888000)</t>
  </si>
  <si>
    <t>Commission scolaire New Frontiers (889000)</t>
  </si>
  <si>
    <t>Privé</t>
  </si>
  <si>
    <t>Gouvernemental</t>
  </si>
  <si>
    <t>Code CSS/CS</t>
  </si>
  <si>
    <t>CSS / CS</t>
  </si>
  <si>
    <t>FGJ - Secondaire</t>
  </si>
  <si>
    <t>FGA</t>
  </si>
  <si>
    <t>FP</t>
  </si>
  <si>
    <t>689000</t>
  </si>
  <si>
    <t>711000</t>
  </si>
  <si>
    <t>712000</t>
  </si>
  <si>
    <t>713000</t>
  </si>
  <si>
    <t>714000</t>
  </si>
  <si>
    <t>721000</t>
  </si>
  <si>
    <t>722000</t>
  </si>
  <si>
    <t>723000</t>
  </si>
  <si>
    <t>724000</t>
  </si>
  <si>
    <t>731000</t>
  </si>
  <si>
    <t>732000</t>
  </si>
  <si>
    <t>733000</t>
  </si>
  <si>
    <t>734000</t>
  </si>
  <si>
    <t>735000</t>
  </si>
  <si>
    <t>741000</t>
  </si>
  <si>
    <t>742000</t>
  </si>
  <si>
    <t>751000</t>
  </si>
  <si>
    <t>752000</t>
  </si>
  <si>
    <t>753000</t>
  </si>
  <si>
    <t>759000</t>
  </si>
  <si>
    <t>761000</t>
  </si>
  <si>
    <t>762000</t>
  </si>
  <si>
    <t>763000</t>
  </si>
  <si>
    <t>769000</t>
  </si>
  <si>
    <t>771000</t>
  </si>
  <si>
    <t>772000</t>
  </si>
  <si>
    <t>773000</t>
  </si>
  <si>
    <t>774000</t>
  </si>
  <si>
    <t>781000</t>
  </si>
  <si>
    <t>782000</t>
  </si>
  <si>
    <t>783000</t>
  </si>
  <si>
    <t>784000</t>
  </si>
  <si>
    <t>785000</t>
  </si>
  <si>
    <t>791000</t>
  </si>
  <si>
    <t>792000</t>
  </si>
  <si>
    <t>793000</t>
  </si>
  <si>
    <t>801000</t>
  </si>
  <si>
    <t>811000</t>
  </si>
  <si>
    <t>812000</t>
  </si>
  <si>
    <t>813000</t>
  </si>
  <si>
    <t>821000</t>
  </si>
  <si>
    <t>822000</t>
  </si>
  <si>
    <t>823000</t>
  </si>
  <si>
    <t>824000</t>
  </si>
  <si>
    <t>831000</t>
  </si>
  <si>
    <t>841000</t>
  </si>
  <si>
    <t>842000</t>
  </si>
  <si>
    <t>851000</t>
  </si>
  <si>
    <t>852000</t>
  </si>
  <si>
    <t>853000</t>
  </si>
  <si>
    <t>854000</t>
  </si>
  <si>
    <t>861000</t>
  </si>
  <si>
    <t>862000</t>
  </si>
  <si>
    <t>863000</t>
  </si>
  <si>
    <t>864000</t>
  </si>
  <si>
    <t>865000</t>
  </si>
  <si>
    <t>866000</t>
  </si>
  <si>
    <t>867000</t>
  </si>
  <si>
    <t>868000</t>
  </si>
  <si>
    <t>869000</t>
  </si>
  <si>
    <t>871000</t>
  </si>
  <si>
    <t>872000</t>
  </si>
  <si>
    <t>873000</t>
  </si>
  <si>
    <t>881000</t>
  </si>
  <si>
    <t>882000</t>
  </si>
  <si>
    <t>883000</t>
  </si>
  <si>
    <t>884000</t>
  </si>
  <si>
    <t>885000</t>
  </si>
  <si>
    <t>886000</t>
  </si>
  <si>
    <t>887000</t>
  </si>
  <si>
    <t>888000</t>
  </si>
  <si>
    <t>889000</t>
  </si>
  <si>
    <t>Total public</t>
  </si>
  <si>
    <t>Total</t>
  </si>
  <si>
    <t>CSS du Littoral (689000)</t>
  </si>
  <si>
    <t>CSS des Monts-et-Marées (711000)</t>
  </si>
  <si>
    <t>CSS des Phares (712000)</t>
  </si>
  <si>
    <t>CSS du Fleuve-et-des-Lacs (713000)</t>
  </si>
  <si>
    <t>CSS de Kamouraska-Rivière-du-Loup (714000)</t>
  </si>
  <si>
    <t>CSS du Pays-des-Bleuets (721000)</t>
  </si>
  <si>
    <t>CSS du Lac-Saint-Jean (722000)</t>
  </si>
  <si>
    <t>CSS des Rives-du-Saguenay (723000)</t>
  </si>
  <si>
    <t>CSS De La Jonquière (724000)</t>
  </si>
  <si>
    <t>CSS de Charlevoix (731000)</t>
  </si>
  <si>
    <t>CSS de la Capitale (732000)</t>
  </si>
  <si>
    <t>CSS des Découvreurs (733000)</t>
  </si>
  <si>
    <t>CSS des Premières-Seigneuries (734000)</t>
  </si>
  <si>
    <t>CSS de Portneuf (735000)</t>
  </si>
  <si>
    <t>CSS du Chemin-du-Roy (741000)</t>
  </si>
  <si>
    <t>CSS de l'Énergie (742000)</t>
  </si>
  <si>
    <t>CSS des Hauts-Cantons (751000)</t>
  </si>
  <si>
    <t>CSS de la Région-de-Sherbrooke (752000)</t>
  </si>
  <si>
    <t>CSS des Sommets (753000)</t>
  </si>
  <si>
    <t>CSS de la Pointe-de-l'Île (761000)</t>
  </si>
  <si>
    <t>CSS de Montréal (762000)</t>
  </si>
  <si>
    <t>CSS Marguerite-Bourgeoys (763000)</t>
  </si>
  <si>
    <t>CSS des Draveurs (771000)</t>
  </si>
  <si>
    <t>CSS des Portages-de-l'Outaouais (772000)</t>
  </si>
  <si>
    <t>CSS au Coeur-des-Vallées (773000)</t>
  </si>
  <si>
    <t>CSS des Hauts-Bois-de-l'Outaouais (774000)</t>
  </si>
  <si>
    <t>CSS du Lac-Témiscamingue (781000)</t>
  </si>
  <si>
    <t>CSS de Rouyn-Noranda (782000)</t>
  </si>
  <si>
    <t>CSS Harricana (783000)</t>
  </si>
  <si>
    <t>CSS de l'Or-et-des-Bois (784000)</t>
  </si>
  <si>
    <t>CSS du Lac-Abitibi (785000)</t>
  </si>
  <si>
    <t>CSS de l'Estuaire (791000)</t>
  </si>
  <si>
    <t>CSS du Fer (792000)</t>
  </si>
  <si>
    <t>CSS de la Moyenne-Côte-Nord (793000)</t>
  </si>
  <si>
    <t>CSS de la Baie-James (801000)</t>
  </si>
  <si>
    <t>CSS des Îles (811000)</t>
  </si>
  <si>
    <t>CSS des Chic-Chocs (812000)</t>
  </si>
  <si>
    <t>CSS René-Lévesque (813000)</t>
  </si>
  <si>
    <t>CSS de la Côte-du-Sud (821000)</t>
  </si>
  <si>
    <t>CSS des Appalaches (822000)</t>
  </si>
  <si>
    <t>CSS de la Beauce-Etchemin (823000)</t>
  </si>
  <si>
    <t>CSS des Navigateurs (824000)</t>
  </si>
  <si>
    <t>CSS de Laval (831000)</t>
  </si>
  <si>
    <t>CSS des Affluents (841000)</t>
  </si>
  <si>
    <t>CSS des Samares (842000)</t>
  </si>
  <si>
    <t>CSS des Mille-Îles (851000)</t>
  </si>
  <si>
    <t>CSS de la Rivière-du-Nord (852000)</t>
  </si>
  <si>
    <t>CSS des Laurentides (853000)</t>
  </si>
  <si>
    <t>CSS des Hautes-Laurentides (854000)</t>
  </si>
  <si>
    <t>CSS de Sorel-Tracy (861000)</t>
  </si>
  <si>
    <t>CSS de Saint-Hyacinthe (862000)</t>
  </si>
  <si>
    <t>CSS des Hautes-Rivières (863000)</t>
  </si>
  <si>
    <t>CSS Marie-Victorin (864000)</t>
  </si>
  <si>
    <t>CSS des Patriotes (865000)</t>
  </si>
  <si>
    <t>CSS du Val-des-Cerfs (866000)</t>
  </si>
  <si>
    <t>CSS des Grandes-Seigneuries (867000)</t>
  </si>
  <si>
    <t>CSS de la Vallée-des-Tisserands (868000)</t>
  </si>
  <si>
    <t>CSS des Trois-Lacs (869000)</t>
  </si>
  <si>
    <t>CSS de la Riveraine (871000)</t>
  </si>
  <si>
    <t>CSS des Bois-Francs (872000)</t>
  </si>
  <si>
    <t>CSS des Chênes (873000)</t>
  </si>
  <si>
    <t>Source : MEQ, PSP, DGSRG, DIS, Entrepôt de données ministériel, système Charlemagne, données au 2021-11-07.</t>
  </si>
  <si>
    <t>(p*): Les données de l'année scolaire 2020-2021 sont provisoires et ne sont pas officielles. Ces données proviennent du bilan 1 (lecture des données au 7 novembre 2021). Les données finales officielles seront disponibles lors de la lecture de fin janvier 2022.</t>
  </si>
  <si>
    <t>CSS = centre de services scolaire</t>
  </si>
  <si>
    <t>CS = commission scolaire</t>
  </si>
  <si>
    <t>Effectif FGA et FP = Un élève ayant fréquenté plus d'un établissement (ou inscrit à plus d'une formation durant une même année scolaire) ne sera compté qu'une seule fois.</t>
  </si>
  <si>
    <r>
      <t>Effectif scolaire du secondaire de la FGJ, de la FGA et de la FP, selon le réseau d'enseignement, le type de formation et l'organisme responsable, pour l'année scolaire 2020-2021</t>
    </r>
    <r>
      <rPr>
        <b/>
        <vertAlign val="superscript"/>
        <sz val="11"/>
        <color theme="1"/>
        <rFont val="Calibri"/>
        <family val="2"/>
        <scheme val="minor"/>
      </rPr>
      <t>p*</t>
    </r>
  </si>
  <si>
    <r>
      <t>Effectif scolaire du secondaire de la FGJ, selon le réseau d'enseignement et l'organisme responsable, pour l'année scolaire 2020-2021</t>
    </r>
    <r>
      <rPr>
        <b/>
        <vertAlign val="superscript"/>
        <sz val="11"/>
        <color theme="1"/>
        <rFont val="Calibri"/>
        <family val="2"/>
        <scheme val="minor"/>
      </rPr>
      <t>p*</t>
    </r>
  </si>
  <si>
    <t>001500</t>
  </si>
  <si>
    <t>Académie Antoine Manseau (001500)</t>
  </si>
  <si>
    <t>003500</t>
  </si>
  <si>
    <t>L'Académie Beth Rivkah pour filles (003500)</t>
  </si>
  <si>
    <t>004500</t>
  </si>
  <si>
    <t>Académie Chrétienne Rive Nord (004500)</t>
  </si>
  <si>
    <t>007500</t>
  </si>
  <si>
    <t>Académie Ibn Sina (007500)</t>
  </si>
  <si>
    <t>009500</t>
  </si>
  <si>
    <t>Académie Kells (009500)</t>
  </si>
  <si>
    <t>015500</t>
  </si>
  <si>
    <t>Académie Kuper (015500)</t>
  </si>
  <si>
    <t>016500</t>
  </si>
  <si>
    <t>Académie Lafontaine inc. (016500)</t>
  </si>
  <si>
    <t>017500</t>
  </si>
  <si>
    <t>Collège Laurentien (017500)</t>
  </si>
  <si>
    <t>024500</t>
  </si>
  <si>
    <t>Académie Marie-Claire (024500)</t>
  </si>
  <si>
    <t>025500</t>
  </si>
  <si>
    <t>Académie Marie-Laurier (025500)</t>
  </si>
  <si>
    <t>026500</t>
  </si>
  <si>
    <t>Académie Michèle-Provost (026500)</t>
  </si>
  <si>
    <t>027500</t>
  </si>
  <si>
    <t>Académie Saint-Louis (027500)</t>
  </si>
  <si>
    <t>029500</t>
  </si>
  <si>
    <t>Académie Ste-Thérèse (029500)</t>
  </si>
  <si>
    <t>033500</t>
  </si>
  <si>
    <t>Bishop's college school (033500)</t>
  </si>
  <si>
    <t>035500</t>
  </si>
  <si>
    <t>Centre académique Fournier inc. (035500)</t>
  </si>
  <si>
    <t>037500</t>
  </si>
  <si>
    <t>Centre d'intégration scolaire inc. (037500)</t>
  </si>
  <si>
    <t>044500</t>
  </si>
  <si>
    <t>Centre François-Michelle (044500)</t>
  </si>
  <si>
    <t>053500</t>
  </si>
  <si>
    <t>Centre psycho-pédagogique de Québec inc. (053500)</t>
  </si>
  <si>
    <t>056500</t>
  </si>
  <si>
    <t>Collège Beaubois (056500)</t>
  </si>
  <si>
    <t>057500</t>
  </si>
  <si>
    <t>Collège Bourget (057500)</t>
  </si>
  <si>
    <t>058500</t>
  </si>
  <si>
    <t>Collège Champagneur (058500)</t>
  </si>
  <si>
    <t>059500</t>
  </si>
  <si>
    <t>Collège Charlemagne inc. (059500)</t>
  </si>
  <si>
    <t>065500</t>
  </si>
  <si>
    <t>Collège Charles-Lemoyne (065500)</t>
  </si>
  <si>
    <t>066500</t>
  </si>
  <si>
    <t>Collège Clarétain de Victoriaville (066500)</t>
  </si>
  <si>
    <t>069500</t>
  </si>
  <si>
    <t>Collège de Champigny (069500)</t>
  </si>
  <si>
    <t>074500</t>
  </si>
  <si>
    <t>Collège de L'Assomption (074500)</t>
  </si>
  <si>
    <t>075500</t>
  </si>
  <si>
    <t>Collège de l'Ouest de l'Île (075500)</t>
  </si>
  <si>
    <t>076500</t>
  </si>
  <si>
    <t>Collège de Lévis (076500)</t>
  </si>
  <si>
    <t>077500</t>
  </si>
  <si>
    <t>Collège de Montréal (077500)</t>
  </si>
  <si>
    <t>079500</t>
  </si>
  <si>
    <t>Collège de Sainte-Anne-de-La-Pocatière (079500)</t>
  </si>
  <si>
    <t>085500</t>
  </si>
  <si>
    <t>Collège Dina-Bélanger (085500)</t>
  </si>
  <si>
    <t>086500</t>
  </si>
  <si>
    <t>Collège du Mont-Sainte-Anne (086500)</t>
  </si>
  <si>
    <t>088500</t>
  </si>
  <si>
    <t>Collège Durocher Saint-Lambert (088500)</t>
  </si>
  <si>
    <t>089500</t>
  </si>
  <si>
    <t>Collège Esther- Blondin (089500)</t>
  </si>
  <si>
    <t>096500</t>
  </si>
  <si>
    <t>Collège Français (096500)</t>
  </si>
  <si>
    <t>098500</t>
  </si>
  <si>
    <t>Collège François-Delaplace (098500)</t>
  </si>
  <si>
    <t>099500</t>
  </si>
  <si>
    <t>Collège Héritage de Châteauguay inc. (099500)</t>
  </si>
  <si>
    <t>106500</t>
  </si>
  <si>
    <t>Collège Jean-De-Brébeuf (106500)</t>
  </si>
  <si>
    <t>107500</t>
  </si>
  <si>
    <t>Collège Jean de la Mennais (107500)</t>
  </si>
  <si>
    <t>114500</t>
  </si>
  <si>
    <t>Collège Jean-Eudes (114500)</t>
  </si>
  <si>
    <t>115500</t>
  </si>
  <si>
    <t>Collège Jésus-Marie de Sillery (115500)</t>
  </si>
  <si>
    <t>116500</t>
  </si>
  <si>
    <t>Collège Laval (116500)</t>
  </si>
  <si>
    <t>117500</t>
  </si>
  <si>
    <t>Collège international Marie de France (117500)</t>
  </si>
  <si>
    <t>118500</t>
  </si>
  <si>
    <t>Collège Marie-de-l'Incarnation (118500)</t>
  </si>
  <si>
    <t>119500</t>
  </si>
  <si>
    <t>Mont Notre-Dame (119500)</t>
  </si>
  <si>
    <t>123500</t>
  </si>
  <si>
    <t>Collège Mont-Sacré-Coeur (123500)</t>
  </si>
  <si>
    <t>124500</t>
  </si>
  <si>
    <t>Collège Mont-Royal (124500)</t>
  </si>
  <si>
    <t>125500</t>
  </si>
  <si>
    <t>Collège Mont-Saint-Louis (125500)</t>
  </si>
  <si>
    <t>126500</t>
  </si>
  <si>
    <t>Collège Notre-Dame (126500)</t>
  </si>
  <si>
    <t>127500</t>
  </si>
  <si>
    <t>Collège Notre-Dame-de-l'Assomption (127500)</t>
  </si>
  <si>
    <t>128500</t>
  </si>
  <si>
    <t>Collège Notre-Dame-de-Lourdes (128500)</t>
  </si>
  <si>
    <t>136500</t>
  </si>
  <si>
    <t>Collège Prep International (136500)</t>
  </si>
  <si>
    <t>138500</t>
  </si>
  <si>
    <t>Collège Citoyen (138500)</t>
  </si>
  <si>
    <t>139500</t>
  </si>
  <si>
    <t>Collège Regina Assumpta (139500)</t>
  </si>
  <si>
    <t>144500</t>
  </si>
  <si>
    <t>Collège Rivier (144500)</t>
  </si>
  <si>
    <t>145500</t>
  </si>
  <si>
    <t>Collège Saint-Alexandre de la Gatineau (145500)</t>
  </si>
  <si>
    <t>147500</t>
  </si>
  <si>
    <t>Collège Saint-Bernard (147500)</t>
  </si>
  <si>
    <t>148500</t>
  </si>
  <si>
    <t>Collège Saint-Charles-Garnier (148500)</t>
  </si>
  <si>
    <t>149500</t>
  </si>
  <si>
    <t>Collège Saint-Hilaire (149500)</t>
  </si>
  <si>
    <t>157500</t>
  </si>
  <si>
    <t>Collège St-Jean-Vianney (157500)</t>
  </si>
  <si>
    <t>158500</t>
  </si>
  <si>
    <t>Collège Saint-Maurice (158500)</t>
  </si>
  <si>
    <t>159500</t>
  </si>
  <si>
    <t>Collège Saint-Paul (159500)</t>
  </si>
  <si>
    <t>164500</t>
  </si>
  <si>
    <t>Collège Sainte-Marcelline (164500)</t>
  </si>
  <si>
    <t>165500</t>
  </si>
  <si>
    <t>Collège Stanislas (165500)</t>
  </si>
  <si>
    <t>166500</t>
  </si>
  <si>
    <t>Collège Ville-Marie (166500)</t>
  </si>
  <si>
    <t>169500</t>
  </si>
  <si>
    <t>Alexander von Humboldt École internationale allemande inc. (169500)</t>
  </si>
  <si>
    <t>185500</t>
  </si>
  <si>
    <t>École Alex Manoogian (185500)</t>
  </si>
  <si>
    <t>188500</t>
  </si>
  <si>
    <t>École Beth Jacob de Rav Hirschprung (188500)</t>
  </si>
  <si>
    <t>198500</t>
  </si>
  <si>
    <t>École chrétienne Emmanuel (198500)</t>
  </si>
  <si>
    <t>204500</t>
  </si>
  <si>
    <t>École communautaire Belz (204500)</t>
  </si>
  <si>
    <t>219500</t>
  </si>
  <si>
    <t>École Miss Edgar et Miss Cramp (219500)</t>
  </si>
  <si>
    <t>226500</t>
  </si>
  <si>
    <t>École Jésus-Marie de Beauceville (226500)</t>
  </si>
  <si>
    <t>227500</t>
  </si>
  <si>
    <t>École Le Sommet (227500)</t>
  </si>
  <si>
    <t>229500</t>
  </si>
  <si>
    <t>École Maïmonide (229500)</t>
  </si>
  <si>
    <t>237500</t>
  </si>
  <si>
    <t>École Marcelle-Mallet (237500)</t>
  </si>
  <si>
    <t>244500</t>
  </si>
  <si>
    <t>École Marie-Clarac (244500)</t>
  </si>
  <si>
    <t>266500</t>
  </si>
  <si>
    <t>École Notre Dame de Nareg (266500)</t>
  </si>
  <si>
    <t>269500</t>
  </si>
  <si>
    <t>Collège Pasteur (269500)</t>
  </si>
  <si>
    <t>278500</t>
  </si>
  <si>
    <t>École Peter Hall inc. (278500)</t>
  </si>
  <si>
    <t>288500</t>
  </si>
  <si>
    <t>École première Mesifta du Canada (288500)</t>
  </si>
  <si>
    <t>304500</t>
  </si>
  <si>
    <t>École Les Trois Saisons (304500)</t>
  </si>
  <si>
    <t>305500</t>
  </si>
  <si>
    <t>École Socrates-Démosthène (305500)</t>
  </si>
  <si>
    <t>308500</t>
  </si>
  <si>
    <t>L'École St-Georges de Montréal inc. (308500)</t>
  </si>
  <si>
    <t>313500</t>
  </si>
  <si>
    <t>École Sainte-Famille (313500)</t>
  </si>
  <si>
    <t>314500</t>
  </si>
  <si>
    <t>École secondaire de Bromptonville (314500)</t>
  </si>
  <si>
    <t>315500</t>
  </si>
  <si>
    <t>École secondaire du verbe divin inc. (315500)</t>
  </si>
  <si>
    <t>316500</t>
  </si>
  <si>
    <t>École secondaire Duval inc. (316500)</t>
  </si>
  <si>
    <t>317500</t>
  </si>
  <si>
    <t>École secondaire privée François-Bourrin (317500)</t>
  </si>
  <si>
    <t>321500</t>
  </si>
  <si>
    <t>Collège Boisbriand 2016 (321500)</t>
  </si>
  <si>
    <t>322500</t>
  </si>
  <si>
    <t>Collège Letendre (322500)</t>
  </si>
  <si>
    <t>323500</t>
  </si>
  <si>
    <t>École secondaire Marcellin-Champagnat (323500)</t>
  </si>
  <si>
    <t>324500</t>
  </si>
  <si>
    <t>Collège d'Anjou (324500)</t>
  </si>
  <si>
    <t>326500</t>
  </si>
  <si>
    <t>École secondaire Mont-Saint-Sacrement (326500)</t>
  </si>
  <si>
    <t>327500</t>
  </si>
  <si>
    <t>Collège Notre-Dame de Rivière-du-Loup (327500)</t>
  </si>
  <si>
    <t>335500</t>
  </si>
  <si>
    <t>Collège Saint-Joseph de Hull (335500)</t>
  </si>
  <si>
    <t>336500</t>
  </si>
  <si>
    <t>École secondaire Saint-Joseph de Saint-Hyacinthe (336500)</t>
  </si>
  <si>
    <t>337500</t>
  </si>
  <si>
    <t>Collège Saint-Sacrement (337500)</t>
  </si>
  <si>
    <t>338500</t>
  </si>
  <si>
    <t>École Selwyn House (338500)</t>
  </si>
  <si>
    <t>345500</t>
  </si>
  <si>
    <t>École Vanguard (345500)</t>
  </si>
  <si>
    <t>347500</t>
  </si>
  <si>
    <t>École de la Synergie (347500)</t>
  </si>
  <si>
    <t>350500</t>
  </si>
  <si>
    <t>Externat Sacré-Coeur (350500)</t>
  </si>
  <si>
    <t>352500</t>
  </si>
  <si>
    <t>Saint-Jean-Eudes (352500)</t>
  </si>
  <si>
    <t>364500</t>
  </si>
  <si>
    <t>Académie adventiste Greaves (364500)</t>
  </si>
  <si>
    <t>365500</t>
  </si>
  <si>
    <t>Institut d'enseignement de Sept-Îles (365500)</t>
  </si>
  <si>
    <t>367500</t>
  </si>
  <si>
    <t>Collège Reine-Marie (367500)</t>
  </si>
  <si>
    <t>374500</t>
  </si>
  <si>
    <t>Institut secondaire Keranna (374500)</t>
  </si>
  <si>
    <t>377500</t>
  </si>
  <si>
    <t>Juvénat Notre-Dame du Saint-Laurent (377500)</t>
  </si>
  <si>
    <t>380500</t>
  </si>
  <si>
    <t>L'Académie Centennial (380500)</t>
  </si>
  <si>
    <t>382500</t>
  </si>
  <si>
    <t>Académie hébraïque inc. (382500)</t>
  </si>
  <si>
    <t>384500</t>
  </si>
  <si>
    <t>L'École Ali Ibn Abi Talib (384500)</t>
  </si>
  <si>
    <t>385500</t>
  </si>
  <si>
    <t>L'École arménienne Sourp Hagop (385500)</t>
  </si>
  <si>
    <t>388500</t>
  </si>
  <si>
    <t>L'École Sacré-Coeur de Montréal (388500)</t>
  </si>
  <si>
    <t>394500</t>
  </si>
  <si>
    <t>École à pas de géant (394500)</t>
  </si>
  <si>
    <t>395500</t>
  </si>
  <si>
    <t>École Lucien-Guilbault inc. (395500)</t>
  </si>
  <si>
    <t>401500</t>
  </si>
  <si>
    <t>Collège François-de-Laval (401500)</t>
  </si>
  <si>
    <t>403500</t>
  </si>
  <si>
    <t>Les écoles communautaires Skver (403500)</t>
  </si>
  <si>
    <t>404500</t>
  </si>
  <si>
    <t>Les Écoles juives populaires et les Écoles Peretz inc. (404500)</t>
  </si>
  <si>
    <t>407500</t>
  </si>
  <si>
    <t>Séminaire Marie-Reine-du-Clergé (407500)</t>
  </si>
  <si>
    <t>408500</t>
  </si>
  <si>
    <t>Le Collège Lower Canada (408500)</t>
  </si>
  <si>
    <t>410500</t>
  </si>
  <si>
    <t>École secondaire Loyola (410500)</t>
  </si>
  <si>
    <t>434500</t>
  </si>
  <si>
    <t>Pensionnat du Saint-Nom-de-Marie (434500)</t>
  </si>
  <si>
    <t>444500</t>
  </si>
  <si>
    <t>Séminaire de Chicoutimi - services éducatifs (444500)</t>
  </si>
  <si>
    <t>445500</t>
  </si>
  <si>
    <t>Collège Trinité (445500)</t>
  </si>
  <si>
    <t>446500</t>
  </si>
  <si>
    <t>Séminaire de Sherbrooke (446500)</t>
  </si>
  <si>
    <t>447500</t>
  </si>
  <si>
    <t>Séminaire des Pères Maristes (447500)</t>
  </si>
  <si>
    <t>448500</t>
  </si>
  <si>
    <t>Séminaire du Sacré Coeur (448500)</t>
  </si>
  <si>
    <t>449500</t>
  </si>
  <si>
    <t>Collège des Hauts Sommets (449500)</t>
  </si>
  <si>
    <t>454500</t>
  </si>
  <si>
    <t>Séminaire Saint-François (454500)</t>
  </si>
  <si>
    <t>455500</t>
  </si>
  <si>
    <t>Séminaire Saint-Joseph de Trois-Rivières (455500)</t>
  </si>
  <si>
    <t>456500</t>
  </si>
  <si>
    <t>Le Séminaire Sainte-Marie (456500)</t>
  </si>
  <si>
    <t>457500</t>
  </si>
  <si>
    <t>Le Salésien (457500)</t>
  </si>
  <si>
    <t>463500</t>
  </si>
  <si>
    <t>Collège Stanstead (463500)</t>
  </si>
  <si>
    <t>464500</t>
  </si>
  <si>
    <t>Les écoles Azrieli Talmud Torah - Herzliah (464500)</t>
  </si>
  <si>
    <t>466500</t>
  </si>
  <si>
    <t>The Study (466500)</t>
  </si>
  <si>
    <t>467500</t>
  </si>
  <si>
    <t>Collège Trafalgar pour filles (467500)</t>
  </si>
  <si>
    <t>469500</t>
  </si>
  <si>
    <t>Villa Maria (469500)</t>
  </si>
  <si>
    <t>477500</t>
  </si>
  <si>
    <t>Villa Sainte-Marcelline (477500)</t>
  </si>
  <si>
    <t>478500</t>
  </si>
  <si>
    <t>Académie Yéshiva Yavné (478500)</t>
  </si>
  <si>
    <t>479500</t>
  </si>
  <si>
    <t>Yeshiva Gedola-Merkaz Hatorah de Montréal (479500)</t>
  </si>
  <si>
    <t>507500</t>
  </si>
  <si>
    <t>École nationale de cirque (507500)</t>
  </si>
  <si>
    <t>511500</t>
  </si>
  <si>
    <t>École JMC (511500)</t>
  </si>
  <si>
    <t>515500</t>
  </si>
  <si>
    <t>L'École l'Eau-Vive (515500)</t>
  </si>
  <si>
    <t>523500</t>
  </si>
  <si>
    <t>École oraliste de Québec pour enfants malentendants ou sourds (523500)</t>
  </si>
  <si>
    <t>524500</t>
  </si>
  <si>
    <t>Collège Nouvelles Frontières (524500)</t>
  </si>
  <si>
    <t>526500</t>
  </si>
  <si>
    <t>École Al-Houda (526500)</t>
  </si>
  <si>
    <t>587500</t>
  </si>
  <si>
    <t>Académie culturelle de Laval (587500)</t>
  </si>
  <si>
    <t>589500</t>
  </si>
  <si>
    <t>École le Savoir (589500)</t>
  </si>
  <si>
    <t>594500</t>
  </si>
  <si>
    <t>Église-École Alpha Oméga (594500)</t>
  </si>
  <si>
    <t>602500</t>
  </si>
  <si>
    <t>Centre académique de l'Outaouais (602500)</t>
  </si>
  <si>
    <t>605500</t>
  </si>
  <si>
    <t>École Montessori (605500)</t>
  </si>
  <si>
    <t>608500</t>
  </si>
  <si>
    <t>OneSchool Global Campus de Montréal (608500)</t>
  </si>
  <si>
    <t>614500</t>
  </si>
  <si>
    <t>École Yaldei (614500)</t>
  </si>
  <si>
    <t>635500</t>
  </si>
  <si>
    <t>Académie Étoile du Nord Laval (635500)</t>
  </si>
  <si>
    <t>640500</t>
  </si>
  <si>
    <t>Collège Sainte-Anne (640500)</t>
  </si>
  <si>
    <t>653500</t>
  </si>
  <si>
    <t>Édu2 (653500)</t>
  </si>
  <si>
    <t>032500</t>
  </si>
  <si>
    <t>Aviron Québec Collège Technique (032500)</t>
  </si>
  <si>
    <t>084500</t>
  </si>
  <si>
    <t>Collège Supérieur de Montréal (084500)</t>
  </si>
  <si>
    <t>205500</t>
  </si>
  <si>
    <t>Collège de comptabilité et de secrétariat du Québec, campus de Longueuil inc. (205500)</t>
  </si>
  <si>
    <t>206500</t>
  </si>
  <si>
    <t>École Félix-Antoine (206500)</t>
  </si>
  <si>
    <t>215500</t>
  </si>
  <si>
    <t>Collège de comptabilité et de secrétariat du Québec, campus de Sherbrooke inc. (215500)</t>
  </si>
  <si>
    <t>218500</t>
  </si>
  <si>
    <t>L'École du Routier Professionnel du Québec (1996) Inc. (218500)</t>
  </si>
  <si>
    <t>375500</t>
  </si>
  <si>
    <t>Institut technique Aviron de Montréal (375500)</t>
  </si>
  <si>
    <t>396500</t>
  </si>
  <si>
    <t>La Réussite inc. (396500)</t>
  </si>
  <si>
    <t>485500</t>
  </si>
  <si>
    <t>Campus Notre-Dame-de-Foy (485500)</t>
  </si>
  <si>
    <t>497500</t>
  </si>
  <si>
    <t>École du Routier G.C. inc. (497500)</t>
  </si>
  <si>
    <t>513500</t>
  </si>
  <si>
    <t>Académie des pompiers (513500)</t>
  </si>
  <si>
    <t>518500</t>
  </si>
  <si>
    <t>Centre de formation professionnelle d'électrolyse et d'esthétique (518500)</t>
  </si>
  <si>
    <t>528500</t>
  </si>
  <si>
    <t>Collège CDI Administration. Technologie. Santé (528500)</t>
  </si>
  <si>
    <t>534500</t>
  </si>
  <si>
    <t>Collège Herzing (534500)</t>
  </si>
  <si>
    <t>585500</t>
  </si>
  <si>
    <t>Collège LaSalle (585500)</t>
  </si>
  <si>
    <t>609500</t>
  </si>
  <si>
    <t>Extra Centre de Formation (609500)</t>
  </si>
  <si>
    <t>642500</t>
  </si>
  <si>
    <t>Institut Teccart (642500)</t>
  </si>
  <si>
    <t>647500</t>
  </si>
  <si>
    <t>École de la Relève Ali Nestor (647500)</t>
  </si>
  <si>
    <t>650500</t>
  </si>
  <si>
    <t>Collège Milestone (650500)</t>
  </si>
  <si>
    <t>652500</t>
  </si>
  <si>
    <t>Collège St-Michel (652500)</t>
  </si>
  <si>
    <t>657500</t>
  </si>
  <si>
    <t>École Supérieure Internationale de Montréal (657500)</t>
  </si>
  <si>
    <t>205, avenue Viger Ouest</t>
  </si>
  <si>
    <t xml:space="preserve"> </t>
  </si>
  <si>
    <t>Montréal</t>
  </si>
  <si>
    <t>Québec</t>
  </si>
  <si>
    <t>H2Z 1G2</t>
  </si>
  <si>
    <t>5e étage</t>
  </si>
  <si>
    <t>910, boulevard Curé-Poirier Ouest</t>
  </si>
  <si>
    <t>Longueuil</t>
  </si>
  <si>
    <t>J4K 2C7</t>
  </si>
  <si>
    <t>10730, rue Chambord</t>
  </si>
  <si>
    <t>H2C 2R8</t>
  </si>
  <si>
    <t>37, rue Wellington Nord</t>
  </si>
  <si>
    <t>Sherbrooke</t>
  </si>
  <si>
    <t>J1H 5A9</t>
  </si>
  <si>
    <t>12305, boulevard Métropolitain Est</t>
  </si>
  <si>
    <t>H1B 5R3</t>
  </si>
  <si>
    <t>7445, avenue de Chester</t>
  </si>
  <si>
    <t>H4V 1M4</t>
  </si>
  <si>
    <t>5460, avenue Royalmount</t>
  </si>
  <si>
    <t>Mont-Royal</t>
  </si>
  <si>
    <t>H4P 1H7</t>
  </si>
  <si>
    <t xml:space="preserve">5000, rue Clément-Lockquell </t>
  </si>
  <si>
    <t>Saint-Augustin-de-Desmaures</t>
  </si>
  <si>
    <t>G3A 1B3</t>
  </si>
  <si>
    <t xml:space="preserve">2220, rue Louis-Allyson </t>
  </si>
  <si>
    <t>Trois-Rivières</t>
  </si>
  <si>
    <t>G8Z 4P3</t>
  </si>
  <si>
    <t>9401, côte des Saints</t>
  </si>
  <si>
    <t>Mirabel</t>
  </si>
  <si>
    <t>J7N 2X4</t>
  </si>
  <si>
    <t>1428, chemin de Chambly</t>
  </si>
  <si>
    <t>J4J 3X3</t>
  </si>
  <si>
    <t>1090, boulevard René-Lévesque Ouest</t>
  </si>
  <si>
    <t>G1S 1V5</t>
  </si>
  <si>
    <t>416, boulevard De Maisonneuve Ouest</t>
  </si>
  <si>
    <t>bureau 700</t>
  </si>
  <si>
    <t>H3A 1L2</t>
  </si>
  <si>
    <t>1616, boulevard René-Lévesque Ouest</t>
  </si>
  <si>
    <t>H3H 1P8</t>
  </si>
  <si>
    <t>2000, rue Sainte-Catherine Ouest</t>
  </si>
  <si>
    <t>H3H 2T2</t>
  </si>
  <si>
    <t>1263, rue Volta</t>
  </si>
  <si>
    <t>Boucherville</t>
  </si>
  <si>
    <t>J4B 7M7</t>
  </si>
  <si>
    <t>3030, rue Hochelaga</t>
  </si>
  <si>
    <t>H1W 1G2</t>
  </si>
  <si>
    <t>3700, boulevard Crémazie Est</t>
  </si>
  <si>
    <t>H2A 1B2</t>
  </si>
  <si>
    <t>6400, avenue Auteuil, bureau 200</t>
  </si>
  <si>
    <t>Brossard</t>
  </si>
  <si>
    <t>J4Z 3P5</t>
  </si>
  <si>
    <t>1995, rue Bélanger</t>
  </si>
  <si>
    <t>H2G 1B8</t>
  </si>
  <si>
    <t>École secondaire Kassinu Mamu (003600)</t>
  </si>
  <si>
    <t>École secondaire Mikisiw (017600)</t>
  </si>
  <si>
    <t>Jimmy Sandy Memorial School (030600)</t>
  </si>
  <si>
    <t>Ratihen:te High School (041600)</t>
  </si>
  <si>
    <t>École Rudolf Steiner de Montréal (306500)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</si>
</sst>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_$_ ;_ * \(#,##0.00\)\ _$_ ;_ * &quot;-&quot;??_)\ _$_ ;_ @_ "/>
    <numFmt numFmtId="165" formatCode="_ * #,##0_)\ _$_ ;_ * \(#,##0\)\ _$_ ;_ * &quot;-&quot;??_)\ _$_ ;_ @_ "/>
  </numFmts>
  <fonts count="9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1" xfId="0" applyFont="1" applyFill="1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3" borderId="0" xfId="0" applyFont="1" applyFill="1"/>
    <xf numFmtId="165" fontId="4" fillId="0" borderId="0" xfId="1" applyNumberFormat="1" applyFont="1"/>
    <xf numFmtId="165" fontId="0" fillId="0" borderId="0" xfId="1" applyNumberFormat="1" applyFont="1"/>
    <xf numFmtId="165" fontId="4" fillId="3" borderId="0" xfId="1" applyNumberFormat="1" applyFont="1" applyFill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0" fillId="0" borderId="0" xfId="0" applyNumberFormat="1"/>
    <xf numFmtId="0" fontId="3" fillId="2" borderId="0" xfId="0" applyFont="1" applyFill="1" applyBorder="1"/>
    <xf numFmtId="165" fontId="4" fillId="0" borderId="0" xfId="0" applyNumberFormat="1" applyFont="1"/>
    <xf numFmtId="0" fontId="0" fillId="4" borderId="0" xfId="0" applyFill="1"/>
    <xf numFmtId="0" fontId="8" fillId="5" borderId="2" xfId="0" applyFont="1" applyFill="1" applyBorder="1"/>
    <xf numFmtId="0" fontId="8" fillId="0" borderId="0" xfId="0" applyFont="1"/>
    <xf numFmtId="0" fontId="3" fillId="0" borderId="0" xfId="0" applyNumberFormat="1" applyFont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7B2F9-19A4-49CC-8A7C-8446C49D3F67}">
  <sheetPr>
    <pageSetUpPr fitToPage="1"/>
  </sheetPr>
  <dimension ref="A1:T243"/>
  <sheetViews>
    <sheetView workbookViewId="0">
      <selection activeCell="D4" sqref="D4"/>
    </sheetView>
  </sheetViews>
  <sheetFormatPr baseColWidth="10" defaultRowHeight="14.5" x14ac:dyDescent="0.35"/>
  <cols>
    <col min="1" max="1" width="18.1796875" customWidth="1"/>
    <col min="2" max="2" width="15.7265625" bestFit="1" customWidth="1"/>
    <col min="3" max="3" width="51.7265625" customWidth="1"/>
    <col min="4" max="4" width="17" customWidth="1"/>
    <col min="5" max="7" width="11.7265625" bestFit="1" customWidth="1"/>
  </cols>
  <sheetData>
    <row r="1" spans="1:20" ht="29.5" customHeight="1" x14ac:dyDescent="0.35">
      <c r="A1" s="18" t="s">
        <v>161</v>
      </c>
      <c r="B1" s="18"/>
      <c r="C1" s="18"/>
      <c r="D1" s="18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3" spans="1:20" x14ac:dyDescent="0.35">
      <c r="A3" s="1" t="s">
        <v>0</v>
      </c>
      <c r="B3" s="1" t="s">
        <v>15</v>
      </c>
      <c r="C3" s="1" t="s">
        <v>16</v>
      </c>
      <c r="D3" s="1" t="s">
        <v>17</v>
      </c>
    </row>
    <row r="4" spans="1:20" x14ac:dyDescent="0.35">
      <c r="A4" s="2" t="s">
        <v>92</v>
      </c>
      <c r="B4" s="2"/>
      <c r="C4" s="4"/>
      <c r="D4" s="6">
        <v>346389</v>
      </c>
      <c r="E4" s="14">
        <f>SUM(E5:E76)</f>
        <v>1731945</v>
      </c>
      <c r="F4" s="12"/>
      <c r="G4" s="12">
        <f>E4+E78+FGJ_sec_FGA_FP!H4+FGJ_sec_FGA_FP!H78</f>
        <v>5700370</v>
      </c>
    </row>
    <row r="5" spans="1:20" x14ac:dyDescent="0.35">
      <c r="A5" s="3" t="s">
        <v>1</v>
      </c>
      <c r="B5" s="3" t="s">
        <v>20</v>
      </c>
      <c r="C5" t="s">
        <v>94</v>
      </c>
      <c r="D5" s="7">
        <v>201</v>
      </c>
      <c r="E5" s="12">
        <f>D5*5</f>
        <v>1005</v>
      </c>
    </row>
    <row r="6" spans="1:20" x14ac:dyDescent="0.35">
      <c r="A6" s="3" t="s">
        <v>1</v>
      </c>
      <c r="B6" s="3" t="s">
        <v>21</v>
      </c>
      <c r="C6" t="s">
        <v>95</v>
      </c>
      <c r="D6" s="7">
        <v>1716</v>
      </c>
      <c r="E6" s="12">
        <f t="shared" ref="E6:E69" si="0">D6*5</f>
        <v>8580</v>
      </c>
    </row>
    <row r="7" spans="1:20" x14ac:dyDescent="0.35">
      <c r="A7" s="3" t="s">
        <v>1</v>
      </c>
      <c r="B7" s="3" t="s">
        <v>22</v>
      </c>
      <c r="C7" t="s">
        <v>96</v>
      </c>
      <c r="D7" s="7">
        <v>3363</v>
      </c>
      <c r="E7" s="12">
        <f t="shared" si="0"/>
        <v>16815</v>
      </c>
    </row>
    <row r="8" spans="1:20" x14ac:dyDescent="0.35">
      <c r="A8" s="3" t="s">
        <v>1</v>
      </c>
      <c r="B8" s="3" t="s">
        <v>23</v>
      </c>
      <c r="C8" t="s">
        <v>97</v>
      </c>
      <c r="D8" s="7">
        <v>1292</v>
      </c>
      <c r="E8" s="12">
        <f t="shared" si="0"/>
        <v>6460</v>
      </c>
    </row>
    <row r="9" spans="1:20" x14ac:dyDescent="0.35">
      <c r="A9" s="3" t="s">
        <v>1</v>
      </c>
      <c r="B9" s="3" t="s">
        <v>24</v>
      </c>
      <c r="C9" t="s">
        <v>98</v>
      </c>
      <c r="D9" s="7">
        <v>2117</v>
      </c>
      <c r="E9" s="12">
        <f t="shared" si="0"/>
        <v>10585</v>
      </c>
    </row>
    <row r="10" spans="1:20" x14ac:dyDescent="0.35">
      <c r="A10" s="3" t="s">
        <v>1</v>
      </c>
      <c r="B10" s="3" t="s">
        <v>25</v>
      </c>
      <c r="C10" t="s">
        <v>99</v>
      </c>
      <c r="D10" s="7">
        <v>2655</v>
      </c>
      <c r="E10" s="12">
        <f t="shared" si="0"/>
        <v>13275</v>
      </c>
    </row>
    <row r="11" spans="1:20" x14ac:dyDescent="0.35">
      <c r="A11" s="3" t="s">
        <v>1</v>
      </c>
      <c r="B11" s="3" t="s">
        <v>26</v>
      </c>
      <c r="C11" t="s">
        <v>100</v>
      </c>
      <c r="D11" s="7">
        <v>2667</v>
      </c>
      <c r="E11" s="12">
        <f t="shared" si="0"/>
        <v>13335</v>
      </c>
    </row>
    <row r="12" spans="1:20" x14ac:dyDescent="0.35">
      <c r="A12" s="3" t="s">
        <v>1</v>
      </c>
      <c r="B12" s="3" t="s">
        <v>27</v>
      </c>
      <c r="C12" t="s">
        <v>101</v>
      </c>
      <c r="D12" s="7">
        <v>4295</v>
      </c>
      <c r="E12" s="12">
        <f t="shared" si="0"/>
        <v>21475</v>
      </c>
    </row>
    <row r="13" spans="1:20" x14ac:dyDescent="0.35">
      <c r="A13" s="3" t="s">
        <v>1</v>
      </c>
      <c r="B13" s="3" t="s">
        <v>28</v>
      </c>
      <c r="C13" t="s">
        <v>102</v>
      </c>
      <c r="D13" s="7">
        <v>2998</v>
      </c>
      <c r="E13" s="12">
        <f t="shared" si="0"/>
        <v>14990</v>
      </c>
    </row>
    <row r="14" spans="1:20" x14ac:dyDescent="0.35">
      <c r="A14" s="3" t="s">
        <v>1</v>
      </c>
      <c r="B14" s="3" t="s">
        <v>29</v>
      </c>
      <c r="C14" t="s">
        <v>103</v>
      </c>
      <c r="D14" s="7">
        <v>1189</v>
      </c>
      <c r="E14" s="12">
        <f t="shared" si="0"/>
        <v>5945</v>
      </c>
    </row>
    <row r="15" spans="1:20" x14ac:dyDescent="0.35">
      <c r="A15" s="3" t="s">
        <v>1</v>
      </c>
      <c r="B15" s="3" t="s">
        <v>30</v>
      </c>
      <c r="C15" t="s">
        <v>104</v>
      </c>
      <c r="D15" s="7">
        <v>8037</v>
      </c>
      <c r="E15" s="12">
        <f t="shared" si="0"/>
        <v>40185</v>
      </c>
    </row>
    <row r="16" spans="1:20" x14ac:dyDescent="0.35">
      <c r="A16" s="3" t="s">
        <v>1</v>
      </c>
      <c r="B16" s="3" t="s">
        <v>31</v>
      </c>
      <c r="C16" t="s">
        <v>105</v>
      </c>
      <c r="D16" s="7">
        <v>4691</v>
      </c>
      <c r="E16" s="12">
        <f t="shared" si="0"/>
        <v>23455</v>
      </c>
    </row>
    <row r="17" spans="1:5" x14ac:dyDescent="0.35">
      <c r="A17" s="3" t="s">
        <v>1</v>
      </c>
      <c r="B17" s="3" t="s">
        <v>32</v>
      </c>
      <c r="C17" t="s">
        <v>106</v>
      </c>
      <c r="D17" s="7">
        <v>9223</v>
      </c>
      <c r="E17" s="12">
        <f t="shared" si="0"/>
        <v>46115</v>
      </c>
    </row>
    <row r="18" spans="1:5" x14ac:dyDescent="0.35">
      <c r="A18" s="3" t="s">
        <v>1</v>
      </c>
      <c r="B18" s="3" t="s">
        <v>33</v>
      </c>
      <c r="C18" t="s">
        <v>107</v>
      </c>
      <c r="D18" s="7">
        <v>2156</v>
      </c>
      <c r="E18" s="12">
        <f t="shared" si="0"/>
        <v>10780</v>
      </c>
    </row>
    <row r="19" spans="1:5" x14ac:dyDescent="0.35">
      <c r="A19" s="3" t="s">
        <v>1</v>
      </c>
      <c r="B19" s="3" t="s">
        <v>34</v>
      </c>
      <c r="C19" t="s">
        <v>108</v>
      </c>
      <c r="D19" s="7">
        <v>6626</v>
      </c>
      <c r="E19" s="12">
        <f t="shared" si="0"/>
        <v>33130</v>
      </c>
    </row>
    <row r="20" spans="1:5" x14ac:dyDescent="0.35">
      <c r="A20" s="3" t="s">
        <v>1</v>
      </c>
      <c r="B20" s="3" t="s">
        <v>35</v>
      </c>
      <c r="C20" t="s">
        <v>109</v>
      </c>
      <c r="D20" s="7">
        <v>3406</v>
      </c>
      <c r="E20" s="12">
        <f t="shared" si="0"/>
        <v>17030</v>
      </c>
    </row>
    <row r="21" spans="1:5" x14ac:dyDescent="0.35">
      <c r="A21" s="3" t="s">
        <v>1</v>
      </c>
      <c r="B21" s="3" t="s">
        <v>36</v>
      </c>
      <c r="C21" t="s">
        <v>110</v>
      </c>
      <c r="D21" s="7">
        <v>2370</v>
      </c>
      <c r="E21" s="12">
        <f t="shared" si="0"/>
        <v>11850</v>
      </c>
    </row>
    <row r="22" spans="1:5" x14ac:dyDescent="0.35">
      <c r="A22" s="3" t="s">
        <v>1</v>
      </c>
      <c r="B22" s="3" t="s">
        <v>37</v>
      </c>
      <c r="C22" t="s">
        <v>111</v>
      </c>
      <c r="D22" s="7">
        <v>6692</v>
      </c>
      <c r="E22" s="12">
        <f t="shared" si="0"/>
        <v>33460</v>
      </c>
    </row>
    <row r="23" spans="1:5" x14ac:dyDescent="0.35">
      <c r="A23" s="3" t="s">
        <v>1</v>
      </c>
      <c r="B23" s="3" t="s">
        <v>38</v>
      </c>
      <c r="C23" t="s">
        <v>112</v>
      </c>
      <c r="D23" s="7">
        <v>3025</v>
      </c>
      <c r="E23" s="12">
        <f t="shared" si="0"/>
        <v>15125</v>
      </c>
    </row>
    <row r="24" spans="1:5" x14ac:dyDescent="0.35">
      <c r="A24" s="3" t="s">
        <v>1</v>
      </c>
      <c r="B24" s="3" t="s">
        <v>39</v>
      </c>
      <c r="C24" t="s">
        <v>2</v>
      </c>
      <c r="D24" s="7">
        <v>1798</v>
      </c>
      <c r="E24" s="12">
        <f t="shared" si="0"/>
        <v>8990</v>
      </c>
    </row>
    <row r="25" spans="1:5" x14ac:dyDescent="0.35">
      <c r="A25" s="3" t="s">
        <v>1</v>
      </c>
      <c r="B25" s="3" t="s">
        <v>40</v>
      </c>
      <c r="C25" t="s">
        <v>113</v>
      </c>
      <c r="D25" s="7">
        <v>12165</v>
      </c>
      <c r="E25" s="12">
        <f t="shared" si="0"/>
        <v>60825</v>
      </c>
    </row>
    <row r="26" spans="1:5" x14ac:dyDescent="0.35">
      <c r="A26" s="3" t="s">
        <v>1</v>
      </c>
      <c r="B26" s="3" t="s">
        <v>41</v>
      </c>
      <c r="C26" t="s">
        <v>114</v>
      </c>
      <c r="D26" s="7">
        <v>25618</v>
      </c>
      <c r="E26" s="12">
        <f t="shared" si="0"/>
        <v>128090</v>
      </c>
    </row>
    <row r="27" spans="1:5" x14ac:dyDescent="0.35">
      <c r="A27" s="3" t="s">
        <v>1</v>
      </c>
      <c r="B27" s="3" t="s">
        <v>42</v>
      </c>
      <c r="C27" t="s">
        <v>115</v>
      </c>
      <c r="D27" s="7">
        <v>16895</v>
      </c>
      <c r="E27" s="12">
        <f t="shared" si="0"/>
        <v>84475</v>
      </c>
    </row>
    <row r="28" spans="1:5" x14ac:dyDescent="0.35">
      <c r="A28" s="3" t="s">
        <v>1</v>
      </c>
      <c r="B28" s="3" t="s">
        <v>43</v>
      </c>
      <c r="C28" t="s">
        <v>3</v>
      </c>
      <c r="D28" s="7">
        <v>1292</v>
      </c>
      <c r="E28" s="12">
        <f t="shared" si="0"/>
        <v>6460</v>
      </c>
    </row>
    <row r="29" spans="1:5" x14ac:dyDescent="0.35">
      <c r="A29" s="3" t="s">
        <v>1</v>
      </c>
      <c r="B29" s="3" t="s">
        <v>44</v>
      </c>
      <c r="C29" t="s">
        <v>116</v>
      </c>
      <c r="D29" s="7">
        <v>6497</v>
      </c>
      <c r="E29" s="12">
        <f t="shared" si="0"/>
        <v>32485</v>
      </c>
    </row>
    <row r="30" spans="1:5" x14ac:dyDescent="0.35">
      <c r="A30" s="3" t="s">
        <v>1</v>
      </c>
      <c r="B30" s="3" t="s">
        <v>45</v>
      </c>
      <c r="C30" t="s">
        <v>117</v>
      </c>
      <c r="D30" s="7">
        <v>5358</v>
      </c>
      <c r="E30" s="12">
        <f t="shared" si="0"/>
        <v>26790</v>
      </c>
    </row>
    <row r="31" spans="1:5" x14ac:dyDescent="0.35">
      <c r="A31" s="3" t="s">
        <v>1</v>
      </c>
      <c r="B31" s="3" t="s">
        <v>46</v>
      </c>
      <c r="C31" t="s">
        <v>118</v>
      </c>
      <c r="D31" s="7">
        <v>2289</v>
      </c>
      <c r="E31" s="12">
        <f t="shared" si="0"/>
        <v>11445</v>
      </c>
    </row>
    <row r="32" spans="1:5" x14ac:dyDescent="0.35">
      <c r="A32" s="3" t="s">
        <v>1</v>
      </c>
      <c r="B32" s="3" t="s">
        <v>47</v>
      </c>
      <c r="C32" t="s">
        <v>119</v>
      </c>
      <c r="D32" s="7">
        <v>843</v>
      </c>
      <c r="E32" s="12">
        <f t="shared" si="0"/>
        <v>4215</v>
      </c>
    </row>
    <row r="33" spans="1:5" x14ac:dyDescent="0.35">
      <c r="A33" s="3" t="s">
        <v>1</v>
      </c>
      <c r="B33" s="3" t="s">
        <v>48</v>
      </c>
      <c r="C33" t="s">
        <v>120</v>
      </c>
      <c r="D33" s="7">
        <v>732</v>
      </c>
      <c r="E33" s="12">
        <f t="shared" si="0"/>
        <v>3660</v>
      </c>
    </row>
    <row r="34" spans="1:5" x14ac:dyDescent="0.35">
      <c r="A34" s="3" t="s">
        <v>1</v>
      </c>
      <c r="B34" s="3" t="s">
        <v>49</v>
      </c>
      <c r="C34" t="s">
        <v>121</v>
      </c>
      <c r="D34" s="7">
        <v>1977</v>
      </c>
      <c r="E34" s="12">
        <f t="shared" si="0"/>
        <v>9885</v>
      </c>
    </row>
    <row r="35" spans="1:5" x14ac:dyDescent="0.35">
      <c r="A35" s="3" t="s">
        <v>1</v>
      </c>
      <c r="B35" s="3" t="s">
        <v>50</v>
      </c>
      <c r="C35" t="s">
        <v>122</v>
      </c>
      <c r="D35" s="7">
        <v>1328</v>
      </c>
      <c r="E35" s="12">
        <f t="shared" si="0"/>
        <v>6640</v>
      </c>
    </row>
    <row r="36" spans="1:5" x14ac:dyDescent="0.35">
      <c r="A36" s="3" t="s">
        <v>1</v>
      </c>
      <c r="B36" s="3" t="s">
        <v>51</v>
      </c>
      <c r="C36" t="s">
        <v>123</v>
      </c>
      <c r="D36" s="7">
        <v>2165</v>
      </c>
      <c r="E36" s="12">
        <f t="shared" si="0"/>
        <v>10825</v>
      </c>
    </row>
    <row r="37" spans="1:5" x14ac:dyDescent="0.35">
      <c r="A37" s="3" t="s">
        <v>1</v>
      </c>
      <c r="B37" s="3" t="s">
        <v>52</v>
      </c>
      <c r="C37" t="s">
        <v>124</v>
      </c>
      <c r="D37" s="7">
        <v>1138</v>
      </c>
      <c r="E37" s="12">
        <f t="shared" si="0"/>
        <v>5690</v>
      </c>
    </row>
    <row r="38" spans="1:5" x14ac:dyDescent="0.35">
      <c r="A38" s="3" t="s">
        <v>1</v>
      </c>
      <c r="B38" s="3" t="s">
        <v>53</v>
      </c>
      <c r="C38" t="s">
        <v>125</v>
      </c>
      <c r="D38" s="7">
        <v>1752</v>
      </c>
      <c r="E38" s="12">
        <f t="shared" si="0"/>
        <v>8760</v>
      </c>
    </row>
    <row r="39" spans="1:5" x14ac:dyDescent="0.35">
      <c r="A39" s="3" t="s">
        <v>1</v>
      </c>
      <c r="B39" s="3" t="s">
        <v>54</v>
      </c>
      <c r="C39" t="s">
        <v>126</v>
      </c>
      <c r="D39" s="7">
        <v>1659</v>
      </c>
      <c r="E39" s="12">
        <f t="shared" si="0"/>
        <v>8295</v>
      </c>
    </row>
    <row r="40" spans="1:5" x14ac:dyDescent="0.35">
      <c r="A40" s="3" t="s">
        <v>1</v>
      </c>
      <c r="B40" s="3" t="s">
        <v>55</v>
      </c>
      <c r="C40" t="s">
        <v>127</v>
      </c>
      <c r="D40" s="7">
        <v>270</v>
      </c>
      <c r="E40" s="12">
        <f t="shared" si="0"/>
        <v>1350</v>
      </c>
    </row>
    <row r="41" spans="1:5" x14ac:dyDescent="0.35">
      <c r="A41" s="3" t="s">
        <v>1</v>
      </c>
      <c r="B41" s="3" t="s">
        <v>56</v>
      </c>
      <c r="C41" t="s">
        <v>128</v>
      </c>
      <c r="D41" s="7">
        <v>642</v>
      </c>
      <c r="E41" s="12">
        <f t="shared" si="0"/>
        <v>3210</v>
      </c>
    </row>
    <row r="42" spans="1:5" x14ac:dyDescent="0.35">
      <c r="A42" s="3" t="s">
        <v>1</v>
      </c>
      <c r="B42" s="3" t="s">
        <v>57</v>
      </c>
      <c r="C42" t="s">
        <v>129</v>
      </c>
      <c r="D42" s="7">
        <v>427</v>
      </c>
      <c r="E42" s="12">
        <f t="shared" si="0"/>
        <v>2135</v>
      </c>
    </row>
    <row r="43" spans="1:5" x14ac:dyDescent="0.35">
      <c r="A43" s="3" t="s">
        <v>1</v>
      </c>
      <c r="B43" s="3" t="s">
        <v>58</v>
      </c>
      <c r="C43" t="s">
        <v>130</v>
      </c>
      <c r="D43" s="7">
        <v>1100</v>
      </c>
      <c r="E43" s="12">
        <f t="shared" si="0"/>
        <v>5500</v>
      </c>
    </row>
    <row r="44" spans="1:5" x14ac:dyDescent="0.35">
      <c r="A44" s="3" t="s">
        <v>1</v>
      </c>
      <c r="B44" s="3" t="s">
        <v>59</v>
      </c>
      <c r="C44" t="s">
        <v>131</v>
      </c>
      <c r="D44" s="7">
        <v>1767</v>
      </c>
      <c r="E44" s="12">
        <f t="shared" si="0"/>
        <v>8835</v>
      </c>
    </row>
    <row r="45" spans="1:5" x14ac:dyDescent="0.35">
      <c r="A45" s="3" t="s">
        <v>1</v>
      </c>
      <c r="B45" s="3" t="s">
        <v>60</v>
      </c>
      <c r="C45" t="s">
        <v>132</v>
      </c>
      <c r="D45" s="7">
        <v>2632</v>
      </c>
      <c r="E45" s="12">
        <f t="shared" si="0"/>
        <v>13160</v>
      </c>
    </row>
    <row r="46" spans="1:5" x14ac:dyDescent="0.35">
      <c r="A46" s="3" t="s">
        <v>1</v>
      </c>
      <c r="B46" s="3" t="s">
        <v>61</v>
      </c>
      <c r="C46" t="s">
        <v>133</v>
      </c>
      <c r="D46" s="7">
        <v>1822</v>
      </c>
      <c r="E46" s="12">
        <f t="shared" si="0"/>
        <v>9110</v>
      </c>
    </row>
    <row r="47" spans="1:5" x14ac:dyDescent="0.35">
      <c r="A47" s="3" t="s">
        <v>1</v>
      </c>
      <c r="B47" s="3" t="s">
        <v>62</v>
      </c>
      <c r="C47" t="s">
        <v>134</v>
      </c>
      <c r="D47" s="7">
        <v>6255</v>
      </c>
      <c r="E47" s="12">
        <f t="shared" si="0"/>
        <v>31275</v>
      </c>
    </row>
    <row r="48" spans="1:5" x14ac:dyDescent="0.35">
      <c r="A48" s="3" t="s">
        <v>1</v>
      </c>
      <c r="B48" s="3" t="s">
        <v>63</v>
      </c>
      <c r="C48" t="s">
        <v>135</v>
      </c>
      <c r="D48" s="7">
        <v>7621</v>
      </c>
      <c r="E48" s="12">
        <f t="shared" si="0"/>
        <v>38105</v>
      </c>
    </row>
    <row r="49" spans="1:5" x14ac:dyDescent="0.35">
      <c r="A49" s="3" t="s">
        <v>1</v>
      </c>
      <c r="B49" s="3" t="s">
        <v>64</v>
      </c>
      <c r="C49" t="s">
        <v>136</v>
      </c>
      <c r="D49" s="7">
        <v>15787</v>
      </c>
      <c r="E49" s="12">
        <f t="shared" si="0"/>
        <v>78935</v>
      </c>
    </row>
    <row r="50" spans="1:5" x14ac:dyDescent="0.35">
      <c r="A50" s="3" t="s">
        <v>1</v>
      </c>
      <c r="B50" s="3" t="s">
        <v>65</v>
      </c>
      <c r="C50" t="s">
        <v>137</v>
      </c>
      <c r="D50" s="7">
        <v>14204</v>
      </c>
      <c r="E50" s="12">
        <f t="shared" si="0"/>
        <v>71020</v>
      </c>
    </row>
    <row r="51" spans="1:5" x14ac:dyDescent="0.35">
      <c r="A51" s="3" t="s">
        <v>1</v>
      </c>
      <c r="B51" s="3" t="s">
        <v>66</v>
      </c>
      <c r="C51" t="s">
        <v>138</v>
      </c>
      <c r="D51" s="7">
        <v>7983</v>
      </c>
      <c r="E51" s="12">
        <f t="shared" si="0"/>
        <v>39915</v>
      </c>
    </row>
    <row r="52" spans="1:5" x14ac:dyDescent="0.35">
      <c r="A52" s="3" t="s">
        <v>1</v>
      </c>
      <c r="B52" s="3" t="s">
        <v>67</v>
      </c>
      <c r="C52" t="s">
        <v>139</v>
      </c>
      <c r="D52" s="7">
        <v>14152</v>
      </c>
      <c r="E52" s="12">
        <f t="shared" si="0"/>
        <v>70760</v>
      </c>
    </row>
    <row r="53" spans="1:5" x14ac:dyDescent="0.35">
      <c r="A53" s="3" t="s">
        <v>1</v>
      </c>
      <c r="B53" s="3" t="s">
        <v>68</v>
      </c>
      <c r="C53" t="s">
        <v>140</v>
      </c>
      <c r="D53" s="7">
        <v>9020</v>
      </c>
      <c r="E53" s="12">
        <f t="shared" si="0"/>
        <v>45100</v>
      </c>
    </row>
    <row r="54" spans="1:5" x14ac:dyDescent="0.35">
      <c r="A54" s="3" t="s">
        <v>1</v>
      </c>
      <c r="B54" s="3" t="s">
        <v>69</v>
      </c>
      <c r="C54" t="s">
        <v>141</v>
      </c>
      <c r="D54" s="7">
        <v>3012</v>
      </c>
      <c r="E54" s="12">
        <f t="shared" si="0"/>
        <v>15060</v>
      </c>
    </row>
    <row r="55" spans="1:5" x14ac:dyDescent="0.35">
      <c r="A55" s="3" t="s">
        <v>1</v>
      </c>
      <c r="B55" s="3" t="s">
        <v>70</v>
      </c>
      <c r="C55" t="s">
        <v>142</v>
      </c>
      <c r="D55" s="7">
        <v>1398</v>
      </c>
      <c r="E55" s="12">
        <f t="shared" si="0"/>
        <v>6990</v>
      </c>
    </row>
    <row r="56" spans="1:5" x14ac:dyDescent="0.35">
      <c r="A56" s="3" t="s">
        <v>1</v>
      </c>
      <c r="B56" s="3" t="s">
        <v>71</v>
      </c>
      <c r="C56" t="s">
        <v>143</v>
      </c>
      <c r="D56" s="7">
        <v>1864</v>
      </c>
      <c r="E56" s="12">
        <f t="shared" si="0"/>
        <v>9320</v>
      </c>
    </row>
    <row r="57" spans="1:5" x14ac:dyDescent="0.35">
      <c r="A57" s="3" t="s">
        <v>1</v>
      </c>
      <c r="B57" s="3" t="s">
        <v>72</v>
      </c>
      <c r="C57" t="s">
        <v>144</v>
      </c>
      <c r="D57" s="7">
        <v>4832</v>
      </c>
      <c r="E57" s="12">
        <f t="shared" si="0"/>
        <v>24160</v>
      </c>
    </row>
    <row r="58" spans="1:5" x14ac:dyDescent="0.35">
      <c r="A58" s="3" t="s">
        <v>1</v>
      </c>
      <c r="B58" s="3" t="s">
        <v>73</v>
      </c>
      <c r="C58" t="s">
        <v>145</v>
      </c>
      <c r="D58" s="7">
        <v>6461</v>
      </c>
      <c r="E58" s="12">
        <f t="shared" si="0"/>
        <v>32305</v>
      </c>
    </row>
    <row r="59" spans="1:5" x14ac:dyDescent="0.35">
      <c r="A59" s="3" t="s">
        <v>1</v>
      </c>
      <c r="B59" s="3" t="s">
        <v>74</v>
      </c>
      <c r="C59" t="s">
        <v>146</v>
      </c>
      <c r="D59" s="7">
        <v>12716</v>
      </c>
      <c r="E59" s="12">
        <f t="shared" si="0"/>
        <v>63580</v>
      </c>
    </row>
    <row r="60" spans="1:5" x14ac:dyDescent="0.35">
      <c r="A60" s="3" t="s">
        <v>1</v>
      </c>
      <c r="B60" s="3" t="s">
        <v>75</v>
      </c>
      <c r="C60" t="s">
        <v>147</v>
      </c>
      <c r="D60" s="7">
        <v>11766</v>
      </c>
      <c r="E60" s="12">
        <f t="shared" si="0"/>
        <v>58830</v>
      </c>
    </row>
    <row r="61" spans="1:5" x14ac:dyDescent="0.35">
      <c r="A61" s="3" t="s">
        <v>1</v>
      </c>
      <c r="B61" s="3" t="s">
        <v>76</v>
      </c>
      <c r="C61" t="s">
        <v>148</v>
      </c>
      <c r="D61" s="7">
        <v>6193</v>
      </c>
      <c r="E61" s="12">
        <f t="shared" si="0"/>
        <v>30965</v>
      </c>
    </row>
    <row r="62" spans="1:5" x14ac:dyDescent="0.35">
      <c r="A62" s="3" t="s">
        <v>1</v>
      </c>
      <c r="B62" s="3" t="s">
        <v>77</v>
      </c>
      <c r="C62" t="s">
        <v>149</v>
      </c>
      <c r="D62" s="7">
        <v>8872</v>
      </c>
      <c r="E62" s="12">
        <f t="shared" si="0"/>
        <v>44360</v>
      </c>
    </row>
    <row r="63" spans="1:5" x14ac:dyDescent="0.35">
      <c r="A63" s="3" t="s">
        <v>1</v>
      </c>
      <c r="B63" s="3" t="s">
        <v>78</v>
      </c>
      <c r="C63" t="s">
        <v>150</v>
      </c>
      <c r="D63" s="7">
        <v>2963</v>
      </c>
      <c r="E63" s="12">
        <f t="shared" si="0"/>
        <v>14815</v>
      </c>
    </row>
    <row r="64" spans="1:5" x14ac:dyDescent="0.35">
      <c r="A64" s="3" t="s">
        <v>1</v>
      </c>
      <c r="B64" s="3" t="s">
        <v>79</v>
      </c>
      <c r="C64" t="s">
        <v>151</v>
      </c>
      <c r="D64" s="7">
        <v>6188</v>
      </c>
      <c r="E64" s="12">
        <f t="shared" si="0"/>
        <v>30940</v>
      </c>
    </row>
    <row r="65" spans="1:5" x14ac:dyDescent="0.35">
      <c r="A65" s="3" t="s">
        <v>1</v>
      </c>
      <c r="B65" s="3" t="s">
        <v>80</v>
      </c>
      <c r="C65" t="s">
        <v>152</v>
      </c>
      <c r="D65" s="7">
        <v>1776</v>
      </c>
      <c r="E65" s="12">
        <f t="shared" si="0"/>
        <v>8880</v>
      </c>
    </row>
    <row r="66" spans="1:5" x14ac:dyDescent="0.35">
      <c r="A66" s="3" t="s">
        <v>1</v>
      </c>
      <c r="B66" s="3" t="s">
        <v>81</v>
      </c>
      <c r="C66" t="s">
        <v>153</v>
      </c>
      <c r="D66" s="7">
        <v>4657</v>
      </c>
      <c r="E66" s="12">
        <f t="shared" si="0"/>
        <v>23285</v>
      </c>
    </row>
    <row r="67" spans="1:5" x14ac:dyDescent="0.35">
      <c r="A67" s="3" t="s">
        <v>1</v>
      </c>
      <c r="B67" s="3" t="s">
        <v>82</v>
      </c>
      <c r="C67" t="s">
        <v>154</v>
      </c>
      <c r="D67" s="7">
        <v>5157</v>
      </c>
      <c r="E67" s="12">
        <f t="shared" si="0"/>
        <v>25785</v>
      </c>
    </row>
    <row r="68" spans="1:5" x14ac:dyDescent="0.35">
      <c r="A68" s="3" t="s">
        <v>1</v>
      </c>
      <c r="B68" s="3" t="s">
        <v>83</v>
      </c>
      <c r="C68" t="s">
        <v>4</v>
      </c>
      <c r="D68" s="7">
        <v>1695</v>
      </c>
      <c r="E68" s="12">
        <f t="shared" si="0"/>
        <v>8475</v>
      </c>
    </row>
    <row r="69" spans="1:5" x14ac:dyDescent="0.35">
      <c r="A69" s="3" t="s">
        <v>1</v>
      </c>
      <c r="B69" s="3" t="s">
        <v>84</v>
      </c>
      <c r="C69" t="s">
        <v>5</v>
      </c>
      <c r="D69" s="7">
        <v>392</v>
      </c>
      <c r="E69" s="12">
        <f t="shared" si="0"/>
        <v>1960</v>
      </c>
    </row>
    <row r="70" spans="1:5" x14ac:dyDescent="0.35">
      <c r="A70" s="3" t="s">
        <v>1</v>
      </c>
      <c r="B70" s="3" t="s">
        <v>85</v>
      </c>
      <c r="C70" t="s">
        <v>6</v>
      </c>
      <c r="D70" s="7">
        <v>1878</v>
      </c>
      <c r="E70" s="12">
        <f t="shared" ref="E70:E76" si="1">D70*5</f>
        <v>9390</v>
      </c>
    </row>
    <row r="71" spans="1:5" x14ac:dyDescent="0.35">
      <c r="A71" s="3" t="s">
        <v>1</v>
      </c>
      <c r="B71" s="3" t="s">
        <v>86</v>
      </c>
      <c r="C71" t="s">
        <v>7</v>
      </c>
      <c r="D71" s="7">
        <v>3455</v>
      </c>
      <c r="E71" s="12">
        <f t="shared" si="1"/>
        <v>17275</v>
      </c>
    </row>
    <row r="72" spans="1:5" x14ac:dyDescent="0.35">
      <c r="A72" s="3" t="s">
        <v>1</v>
      </c>
      <c r="B72" s="3" t="s">
        <v>87</v>
      </c>
      <c r="C72" t="s">
        <v>8</v>
      </c>
      <c r="D72" s="7">
        <v>4909</v>
      </c>
      <c r="E72" s="12">
        <f t="shared" si="1"/>
        <v>24545</v>
      </c>
    </row>
    <row r="73" spans="1:5" x14ac:dyDescent="0.35">
      <c r="A73" s="3" t="s">
        <v>1</v>
      </c>
      <c r="B73" s="3" t="s">
        <v>88</v>
      </c>
      <c r="C73" t="s">
        <v>9</v>
      </c>
      <c r="D73" s="7">
        <v>3121</v>
      </c>
      <c r="E73" s="12">
        <f t="shared" si="1"/>
        <v>15605</v>
      </c>
    </row>
    <row r="74" spans="1:5" x14ac:dyDescent="0.35">
      <c r="A74" s="3" t="s">
        <v>1</v>
      </c>
      <c r="B74" s="3" t="s">
        <v>89</v>
      </c>
      <c r="C74" t="s">
        <v>10</v>
      </c>
      <c r="D74" s="7">
        <v>7595</v>
      </c>
      <c r="E74" s="12">
        <f t="shared" si="1"/>
        <v>37975</v>
      </c>
    </row>
    <row r="75" spans="1:5" x14ac:dyDescent="0.35">
      <c r="A75" s="3" t="s">
        <v>1</v>
      </c>
      <c r="B75" s="3" t="s">
        <v>90</v>
      </c>
      <c r="C75" t="s">
        <v>11</v>
      </c>
      <c r="D75" s="7">
        <v>8121</v>
      </c>
      <c r="E75" s="12">
        <f t="shared" si="1"/>
        <v>40605</v>
      </c>
    </row>
    <row r="76" spans="1:5" x14ac:dyDescent="0.35">
      <c r="A76" s="3" t="s">
        <v>1</v>
      </c>
      <c r="B76" s="3" t="s">
        <v>91</v>
      </c>
      <c r="C76" t="s">
        <v>12</v>
      </c>
      <c r="D76" s="7">
        <v>1461</v>
      </c>
      <c r="E76" s="12">
        <f t="shared" si="1"/>
        <v>7305</v>
      </c>
    </row>
    <row r="77" spans="1:5" ht="6" customHeight="1" x14ac:dyDescent="0.35">
      <c r="D77" s="7"/>
    </row>
    <row r="78" spans="1:5" x14ac:dyDescent="0.35">
      <c r="A78" s="4" t="s">
        <v>13</v>
      </c>
      <c r="B78" s="4" t="s">
        <v>13</v>
      </c>
      <c r="C78" s="4" t="s">
        <v>13</v>
      </c>
      <c r="D78" s="6">
        <v>89224</v>
      </c>
      <c r="E78" s="14">
        <f>SUM(E79:E233)</f>
        <v>446120</v>
      </c>
    </row>
    <row r="79" spans="1:5" x14ac:dyDescent="0.35">
      <c r="A79" t="s">
        <v>13</v>
      </c>
      <c r="B79" t="s">
        <v>162</v>
      </c>
      <c r="C79" t="s">
        <v>163</v>
      </c>
      <c r="D79" s="7">
        <v>462</v>
      </c>
      <c r="E79" s="12">
        <f>D79*5</f>
        <v>2310</v>
      </c>
    </row>
    <row r="80" spans="1:5" x14ac:dyDescent="0.35">
      <c r="A80" t="s">
        <v>13</v>
      </c>
      <c r="B80" t="s">
        <v>164</v>
      </c>
      <c r="C80" t="s">
        <v>165</v>
      </c>
      <c r="D80" s="7">
        <v>122</v>
      </c>
      <c r="E80" s="12">
        <f t="shared" ref="E80:E143" si="2">D80*5</f>
        <v>610</v>
      </c>
    </row>
    <row r="81" spans="1:5" x14ac:dyDescent="0.35">
      <c r="A81" t="s">
        <v>13</v>
      </c>
      <c r="B81" t="s">
        <v>166</v>
      </c>
      <c r="C81" t="s">
        <v>167</v>
      </c>
      <c r="D81" s="7">
        <v>12</v>
      </c>
      <c r="E81" s="12">
        <f t="shared" si="2"/>
        <v>60</v>
      </c>
    </row>
    <row r="82" spans="1:5" x14ac:dyDescent="0.35">
      <c r="A82" t="s">
        <v>13</v>
      </c>
      <c r="B82" t="s">
        <v>168</v>
      </c>
      <c r="C82" t="s">
        <v>169</v>
      </c>
      <c r="D82" s="7">
        <v>77</v>
      </c>
      <c r="E82" s="12">
        <f t="shared" si="2"/>
        <v>385</v>
      </c>
    </row>
    <row r="83" spans="1:5" x14ac:dyDescent="0.35">
      <c r="A83" t="s">
        <v>13</v>
      </c>
      <c r="B83" t="s">
        <v>170</v>
      </c>
      <c r="C83" t="s">
        <v>171</v>
      </c>
      <c r="D83" s="7">
        <v>254</v>
      </c>
      <c r="E83" s="12">
        <f t="shared" si="2"/>
        <v>1270</v>
      </c>
    </row>
    <row r="84" spans="1:5" x14ac:dyDescent="0.35">
      <c r="A84" t="s">
        <v>13</v>
      </c>
      <c r="B84" t="s">
        <v>172</v>
      </c>
      <c r="C84" t="s">
        <v>173</v>
      </c>
      <c r="D84" s="7">
        <v>524</v>
      </c>
      <c r="E84" s="12">
        <f t="shared" si="2"/>
        <v>2620</v>
      </c>
    </row>
    <row r="85" spans="1:5" x14ac:dyDescent="0.35">
      <c r="A85" t="s">
        <v>13</v>
      </c>
      <c r="B85" t="s">
        <v>174</v>
      </c>
      <c r="C85" t="s">
        <v>175</v>
      </c>
      <c r="D85" s="7">
        <v>1210</v>
      </c>
      <c r="E85" s="12">
        <f t="shared" si="2"/>
        <v>6050</v>
      </c>
    </row>
    <row r="86" spans="1:5" x14ac:dyDescent="0.35">
      <c r="A86" t="s">
        <v>13</v>
      </c>
      <c r="B86" t="s">
        <v>176</v>
      </c>
      <c r="C86" t="s">
        <v>177</v>
      </c>
      <c r="D86" s="7">
        <v>198</v>
      </c>
      <c r="E86" s="12">
        <f t="shared" si="2"/>
        <v>990</v>
      </c>
    </row>
    <row r="87" spans="1:5" x14ac:dyDescent="0.35">
      <c r="A87" t="s">
        <v>13</v>
      </c>
      <c r="B87" t="s">
        <v>178</v>
      </c>
      <c r="C87" t="s">
        <v>179</v>
      </c>
      <c r="D87" s="7">
        <v>17</v>
      </c>
      <c r="E87" s="12">
        <f t="shared" si="2"/>
        <v>85</v>
      </c>
    </row>
    <row r="88" spans="1:5" x14ac:dyDescent="0.35">
      <c r="A88" t="s">
        <v>13</v>
      </c>
      <c r="B88" t="s">
        <v>180</v>
      </c>
      <c r="C88" t="s">
        <v>181</v>
      </c>
      <c r="D88" s="7">
        <v>42</v>
      </c>
      <c r="E88" s="12">
        <f t="shared" si="2"/>
        <v>210</v>
      </c>
    </row>
    <row r="89" spans="1:5" x14ac:dyDescent="0.35">
      <c r="A89" t="s">
        <v>13</v>
      </c>
      <c r="B89" t="s">
        <v>182</v>
      </c>
      <c r="C89" t="s">
        <v>183</v>
      </c>
      <c r="D89" s="7">
        <v>242</v>
      </c>
      <c r="E89" s="12">
        <f t="shared" si="2"/>
        <v>1210</v>
      </c>
    </row>
    <row r="90" spans="1:5" x14ac:dyDescent="0.35">
      <c r="A90" t="s">
        <v>13</v>
      </c>
      <c r="B90" t="s">
        <v>184</v>
      </c>
      <c r="C90" t="s">
        <v>185</v>
      </c>
      <c r="D90" s="7">
        <v>1206</v>
      </c>
      <c r="E90" s="12">
        <f t="shared" si="2"/>
        <v>6030</v>
      </c>
    </row>
    <row r="91" spans="1:5" x14ac:dyDescent="0.35">
      <c r="A91" t="s">
        <v>13</v>
      </c>
      <c r="B91" t="s">
        <v>186</v>
      </c>
      <c r="C91" t="s">
        <v>187</v>
      </c>
      <c r="D91" s="7">
        <v>1023</v>
      </c>
      <c r="E91" s="12">
        <f t="shared" si="2"/>
        <v>5115</v>
      </c>
    </row>
    <row r="92" spans="1:5" x14ac:dyDescent="0.35">
      <c r="A92" t="s">
        <v>13</v>
      </c>
      <c r="B92" t="s">
        <v>188</v>
      </c>
      <c r="C92" t="s">
        <v>189</v>
      </c>
      <c r="D92" s="7">
        <v>232</v>
      </c>
      <c r="E92" s="12">
        <f t="shared" si="2"/>
        <v>1160</v>
      </c>
    </row>
    <row r="93" spans="1:5" x14ac:dyDescent="0.35">
      <c r="A93" t="s">
        <v>13</v>
      </c>
      <c r="B93" t="s">
        <v>190</v>
      </c>
      <c r="C93" t="s">
        <v>191</v>
      </c>
      <c r="D93" s="7">
        <v>171</v>
      </c>
      <c r="E93" s="12">
        <f t="shared" si="2"/>
        <v>855</v>
      </c>
    </row>
    <row r="94" spans="1:5" x14ac:dyDescent="0.35">
      <c r="A94" t="s">
        <v>13</v>
      </c>
      <c r="B94" t="s">
        <v>192</v>
      </c>
      <c r="C94" t="s">
        <v>193</v>
      </c>
      <c r="D94" s="7">
        <v>37</v>
      </c>
      <c r="E94" s="12">
        <f t="shared" si="2"/>
        <v>185</v>
      </c>
    </row>
    <row r="95" spans="1:5" x14ac:dyDescent="0.35">
      <c r="A95" t="s">
        <v>13</v>
      </c>
      <c r="B95" t="s">
        <v>194</v>
      </c>
      <c r="C95" t="s">
        <v>195</v>
      </c>
      <c r="D95" s="7">
        <v>243</v>
      </c>
      <c r="E95" s="12">
        <f t="shared" si="2"/>
        <v>1215</v>
      </c>
    </row>
    <row r="96" spans="1:5" x14ac:dyDescent="0.35">
      <c r="A96" t="s">
        <v>13</v>
      </c>
      <c r="B96" t="s">
        <v>196</v>
      </c>
      <c r="C96" t="s">
        <v>197</v>
      </c>
      <c r="D96" s="7">
        <v>113</v>
      </c>
      <c r="E96" s="12">
        <f t="shared" si="2"/>
        <v>565</v>
      </c>
    </row>
    <row r="97" spans="1:5" x14ac:dyDescent="0.35">
      <c r="A97" t="s">
        <v>13</v>
      </c>
      <c r="B97" t="s">
        <v>198</v>
      </c>
      <c r="C97" t="s">
        <v>199</v>
      </c>
      <c r="D97" s="7">
        <v>881</v>
      </c>
      <c r="E97" s="12">
        <f t="shared" si="2"/>
        <v>4405</v>
      </c>
    </row>
    <row r="98" spans="1:5" x14ac:dyDescent="0.35">
      <c r="A98" t="s">
        <v>13</v>
      </c>
      <c r="B98" t="s">
        <v>200</v>
      </c>
      <c r="C98" t="s">
        <v>201</v>
      </c>
      <c r="D98" s="7">
        <v>1271</v>
      </c>
      <c r="E98" s="12">
        <f t="shared" si="2"/>
        <v>6355</v>
      </c>
    </row>
    <row r="99" spans="1:5" x14ac:dyDescent="0.35">
      <c r="A99" t="s">
        <v>13</v>
      </c>
      <c r="B99" t="s">
        <v>202</v>
      </c>
      <c r="C99" t="s">
        <v>203</v>
      </c>
      <c r="D99" s="7">
        <v>205</v>
      </c>
      <c r="E99" s="12">
        <f t="shared" si="2"/>
        <v>1025</v>
      </c>
    </row>
    <row r="100" spans="1:5" x14ac:dyDescent="0.35">
      <c r="A100" t="s">
        <v>13</v>
      </c>
      <c r="B100" t="s">
        <v>204</v>
      </c>
      <c r="C100" t="s">
        <v>205</v>
      </c>
      <c r="D100" s="7">
        <v>641</v>
      </c>
      <c r="E100" s="12">
        <f t="shared" si="2"/>
        <v>3205</v>
      </c>
    </row>
    <row r="101" spans="1:5" x14ac:dyDescent="0.35">
      <c r="A101" t="s">
        <v>13</v>
      </c>
      <c r="B101" t="s">
        <v>206</v>
      </c>
      <c r="C101" t="s">
        <v>207</v>
      </c>
      <c r="D101" s="7">
        <v>2556</v>
      </c>
      <c r="E101" s="12">
        <f t="shared" si="2"/>
        <v>12780</v>
      </c>
    </row>
    <row r="102" spans="1:5" x14ac:dyDescent="0.35">
      <c r="A102" t="s">
        <v>13</v>
      </c>
      <c r="B102" t="s">
        <v>208</v>
      </c>
      <c r="C102" t="s">
        <v>209</v>
      </c>
      <c r="D102" s="7">
        <v>374</v>
      </c>
      <c r="E102" s="12">
        <f t="shared" si="2"/>
        <v>1870</v>
      </c>
    </row>
    <row r="103" spans="1:5" x14ac:dyDescent="0.35">
      <c r="A103" t="s">
        <v>13</v>
      </c>
      <c r="B103" t="s">
        <v>210</v>
      </c>
      <c r="C103" t="s">
        <v>211</v>
      </c>
      <c r="D103" s="7">
        <v>703</v>
      </c>
      <c r="E103" s="12">
        <f t="shared" si="2"/>
        <v>3515</v>
      </c>
    </row>
    <row r="104" spans="1:5" x14ac:dyDescent="0.35">
      <c r="A104" t="s">
        <v>13</v>
      </c>
      <c r="B104" t="s">
        <v>212</v>
      </c>
      <c r="C104" t="s">
        <v>213</v>
      </c>
      <c r="D104" s="7">
        <v>1224</v>
      </c>
      <c r="E104" s="12">
        <f t="shared" si="2"/>
        <v>6120</v>
      </c>
    </row>
    <row r="105" spans="1:5" x14ac:dyDescent="0.35">
      <c r="A105" t="s">
        <v>13</v>
      </c>
      <c r="B105" t="s">
        <v>214</v>
      </c>
      <c r="C105" t="s">
        <v>215</v>
      </c>
      <c r="D105" s="7">
        <v>471</v>
      </c>
      <c r="E105" s="12">
        <f t="shared" si="2"/>
        <v>2355</v>
      </c>
    </row>
    <row r="106" spans="1:5" x14ac:dyDescent="0.35">
      <c r="A106" t="s">
        <v>13</v>
      </c>
      <c r="B106" t="s">
        <v>216</v>
      </c>
      <c r="C106" t="s">
        <v>217</v>
      </c>
      <c r="D106" s="7">
        <v>910</v>
      </c>
      <c r="E106" s="12">
        <f t="shared" si="2"/>
        <v>4550</v>
      </c>
    </row>
    <row r="107" spans="1:5" x14ac:dyDescent="0.35">
      <c r="A107" t="s">
        <v>13</v>
      </c>
      <c r="B107" t="s">
        <v>218</v>
      </c>
      <c r="C107" t="s">
        <v>219</v>
      </c>
      <c r="D107" s="7">
        <v>1486</v>
      </c>
      <c r="E107" s="12">
        <f t="shared" si="2"/>
        <v>7430</v>
      </c>
    </row>
    <row r="108" spans="1:5" x14ac:dyDescent="0.35">
      <c r="A108" t="s">
        <v>13</v>
      </c>
      <c r="B108" t="s">
        <v>220</v>
      </c>
      <c r="C108" t="s">
        <v>221</v>
      </c>
      <c r="D108" s="7">
        <v>469</v>
      </c>
      <c r="E108" s="12">
        <f t="shared" si="2"/>
        <v>2345</v>
      </c>
    </row>
    <row r="109" spans="1:5" x14ac:dyDescent="0.35">
      <c r="A109" t="s">
        <v>13</v>
      </c>
      <c r="B109" t="s">
        <v>222</v>
      </c>
      <c r="C109" t="s">
        <v>223</v>
      </c>
      <c r="D109" s="7">
        <v>253</v>
      </c>
      <c r="E109" s="12">
        <f t="shared" si="2"/>
        <v>1265</v>
      </c>
    </row>
    <row r="110" spans="1:5" x14ac:dyDescent="0.35">
      <c r="A110" t="s">
        <v>13</v>
      </c>
      <c r="B110" t="s">
        <v>224</v>
      </c>
      <c r="C110" t="s">
        <v>225</v>
      </c>
      <c r="D110" s="7">
        <v>233</v>
      </c>
      <c r="E110" s="12">
        <f t="shared" si="2"/>
        <v>1165</v>
      </c>
    </row>
    <row r="111" spans="1:5" x14ac:dyDescent="0.35">
      <c r="A111" t="s">
        <v>13</v>
      </c>
      <c r="B111" t="s">
        <v>226</v>
      </c>
      <c r="C111" t="s">
        <v>227</v>
      </c>
      <c r="D111" s="7">
        <v>2367</v>
      </c>
      <c r="E111" s="12">
        <f t="shared" si="2"/>
        <v>11835</v>
      </c>
    </row>
    <row r="112" spans="1:5" x14ac:dyDescent="0.35">
      <c r="A112" t="s">
        <v>13</v>
      </c>
      <c r="B112" t="s">
        <v>228</v>
      </c>
      <c r="C112" t="s">
        <v>229</v>
      </c>
      <c r="D112" s="7">
        <v>1173</v>
      </c>
      <c r="E112" s="12">
        <f t="shared" si="2"/>
        <v>5865</v>
      </c>
    </row>
    <row r="113" spans="1:5" x14ac:dyDescent="0.35">
      <c r="A113" t="s">
        <v>13</v>
      </c>
      <c r="B113" t="s">
        <v>230</v>
      </c>
      <c r="C113" t="s">
        <v>231</v>
      </c>
      <c r="D113" s="7">
        <v>1533</v>
      </c>
      <c r="E113" s="12">
        <f t="shared" si="2"/>
        <v>7665</v>
      </c>
    </row>
    <row r="114" spans="1:5" x14ac:dyDescent="0.35">
      <c r="A114" t="s">
        <v>13</v>
      </c>
      <c r="B114" t="s">
        <v>232</v>
      </c>
      <c r="C114" t="s">
        <v>233</v>
      </c>
      <c r="D114" s="7">
        <v>92</v>
      </c>
      <c r="E114" s="12">
        <f t="shared" si="2"/>
        <v>460</v>
      </c>
    </row>
    <row r="115" spans="1:5" x14ac:dyDescent="0.35">
      <c r="A115" t="s">
        <v>13</v>
      </c>
      <c r="B115" t="s">
        <v>234</v>
      </c>
      <c r="C115" t="s">
        <v>235</v>
      </c>
      <c r="D115" s="7">
        <v>492</v>
      </c>
      <c r="E115" s="12">
        <f t="shared" si="2"/>
        <v>2460</v>
      </c>
    </row>
    <row r="116" spans="1:5" x14ac:dyDescent="0.35">
      <c r="A116" t="s">
        <v>13</v>
      </c>
      <c r="B116" t="s">
        <v>236</v>
      </c>
      <c r="C116" t="s">
        <v>237</v>
      </c>
      <c r="D116" s="7">
        <v>1157</v>
      </c>
      <c r="E116" s="12">
        <f t="shared" si="2"/>
        <v>5785</v>
      </c>
    </row>
    <row r="117" spans="1:5" x14ac:dyDescent="0.35">
      <c r="A117" t="s">
        <v>13</v>
      </c>
      <c r="B117" t="s">
        <v>238</v>
      </c>
      <c r="C117" t="s">
        <v>239</v>
      </c>
      <c r="D117" s="7">
        <v>1518</v>
      </c>
      <c r="E117" s="12">
        <f t="shared" si="2"/>
        <v>7590</v>
      </c>
    </row>
    <row r="118" spans="1:5" x14ac:dyDescent="0.35">
      <c r="A118" t="s">
        <v>13</v>
      </c>
      <c r="B118" t="s">
        <v>240</v>
      </c>
      <c r="C118" t="s">
        <v>241</v>
      </c>
      <c r="D118" s="7">
        <v>1828</v>
      </c>
      <c r="E118" s="12">
        <f t="shared" si="2"/>
        <v>9140</v>
      </c>
    </row>
    <row r="119" spans="1:5" x14ac:dyDescent="0.35">
      <c r="A119" t="s">
        <v>13</v>
      </c>
      <c r="B119" t="s">
        <v>242</v>
      </c>
      <c r="C119" t="s">
        <v>243</v>
      </c>
      <c r="D119" s="7">
        <v>555</v>
      </c>
      <c r="E119" s="12">
        <f t="shared" si="2"/>
        <v>2775</v>
      </c>
    </row>
    <row r="120" spans="1:5" x14ac:dyDescent="0.35">
      <c r="A120" t="s">
        <v>13</v>
      </c>
      <c r="B120" t="s">
        <v>244</v>
      </c>
      <c r="C120" t="s">
        <v>245</v>
      </c>
      <c r="D120" s="7">
        <v>2072</v>
      </c>
      <c r="E120" s="12">
        <f t="shared" si="2"/>
        <v>10360</v>
      </c>
    </row>
    <row r="121" spans="1:5" x14ac:dyDescent="0.35">
      <c r="A121" t="s">
        <v>13</v>
      </c>
      <c r="B121" t="s">
        <v>246</v>
      </c>
      <c r="C121" t="s">
        <v>247</v>
      </c>
      <c r="D121" s="7">
        <v>807</v>
      </c>
      <c r="E121" s="12">
        <f t="shared" si="2"/>
        <v>4035</v>
      </c>
    </row>
    <row r="122" spans="1:5" x14ac:dyDescent="0.35">
      <c r="A122" t="s">
        <v>13</v>
      </c>
      <c r="B122" t="s">
        <v>248</v>
      </c>
      <c r="C122" t="s">
        <v>249</v>
      </c>
      <c r="D122" s="7">
        <v>119</v>
      </c>
      <c r="E122" s="12">
        <f t="shared" si="2"/>
        <v>595</v>
      </c>
    </row>
    <row r="123" spans="1:5" x14ac:dyDescent="0.35">
      <c r="A123" t="s">
        <v>13</v>
      </c>
      <c r="B123" t="s">
        <v>250</v>
      </c>
      <c r="C123" t="s">
        <v>251</v>
      </c>
      <c r="D123" s="7">
        <v>487</v>
      </c>
      <c r="E123" s="12">
        <f t="shared" si="2"/>
        <v>2435</v>
      </c>
    </row>
    <row r="124" spans="1:5" x14ac:dyDescent="0.35">
      <c r="A124" t="s">
        <v>13</v>
      </c>
      <c r="B124" t="s">
        <v>252</v>
      </c>
      <c r="C124" t="s">
        <v>253</v>
      </c>
      <c r="D124" s="7">
        <v>636</v>
      </c>
      <c r="E124" s="12">
        <f t="shared" si="2"/>
        <v>3180</v>
      </c>
    </row>
    <row r="125" spans="1:5" x14ac:dyDescent="0.35">
      <c r="A125" t="s">
        <v>13</v>
      </c>
      <c r="B125" t="s">
        <v>254</v>
      </c>
      <c r="C125" t="s">
        <v>255</v>
      </c>
      <c r="D125" s="7">
        <v>469</v>
      </c>
      <c r="E125" s="12">
        <f t="shared" si="2"/>
        <v>2345</v>
      </c>
    </row>
    <row r="126" spans="1:5" x14ac:dyDescent="0.35">
      <c r="A126" t="s">
        <v>13</v>
      </c>
      <c r="B126" t="s">
        <v>256</v>
      </c>
      <c r="C126" t="s">
        <v>257</v>
      </c>
      <c r="D126" s="7">
        <v>1481</v>
      </c>
      <c r="E126" s="12">
        <f t="shared" si="2"/>
        <v>7405</v>
      </c>
    </row>
    <row r="127" spans="1:5" x14ac:dyDescent="0.35">
      <c r="A127" t="s">
        <v>13</v>
      </c>
      <c r="B127" t="s">
        <v>258</v>
      </c>
      <c r="C127" t="s">
        <v>259</v>
      </c>
      <c r="D127" s="7">
        <v>1782</v>
      </c>
      <c r="E127" s="12">
        <f t="shared" si="2"/>
        <v>8910</v>
      </c>
    </row>
    <row r="128" spans="1:5" x14ac:dyDescent="0.35">
      <c r="A128" t="s">
        <v>13</v>
      </c>
      <c r="B128" t="s">
        <v>260</v>
      </c>
      <c r="C128" t="s">
        <v>261</v>
      </c>
      <c r="D128" s="7">
        <v>275</v>
      </c>
      <c r="E128" s="12">
        <f t="shared" si="2"/>
        <v>1375</v>
      </c>
    </row>
    <row r="129" spans="1:5" x14ac:dyDescent="0.35">
      <c r="A129" t="s">
        <v>13</v>
      </c>
      <c r="B129" t="s">
        <v>262</v>
      </c>
      <c r="C129" t="s">
        <v>263</v>
      </c>
      <c r="D129" s="7">
        <v>1046</v>
      </c>
      <c r="E129" s="12">
        <f t="shared" si="2"/>
        <v>5230</v>
      </c>
    </row>
    <row r="130" spans="1:5" x14ac:dyDescent="0.35">
      <c r="A130" t="s">
        <v>13</v>
      </c>
      <c r="B130" t="s">
        <v>264</v>
      </c>
      <c r="C130" t="s">
        <v>265</v>
      </c>
      <c r="D130" s="7">
        <v>86</v>
      </c>
      <c r="E130" s="12">
        <f t="shared" si="2"/>
        <v>430</v>
      </c>
    </row>
    <row r="131" spans="1:5" x14ac:dyDescent="0.35">
      <c r="A131" t="s">
        <v>13</v>
      </c>
      <c r="B131" t="s">
        <v>266</v>
      </c>
      <c r="C131" t="s">
        <v>267</v>
      </c>
      <c r="D131" s="7">
        <v>730</v>
      </c>
      <c r="E131" s="12">
        <f t="shared" si="2"/>
        <v>3650</v>
      </c>
    </row>
    <row r="132" spans="1:5" x14ac:dyDescent="0.35">
      <c r="A132" t="s">
        <v>13</v>
      </c>
      <c r="B132" t="s">
        <v>268</v>
      </c>
      <c r="C132" t="s">
        <v>269</v>
      </c>
      <c r="D132" s="7">
        <v>2218</v>
      </c>
      <c r="E132" s="12">
        <f t="shared" si="2"/>
        <v>11090</v>
      </c>
    </row>
    <row r="133" spans="1:5" x14ac:dyDescent="0.35">
      <c r="A133" t="s">
        <v>13</v>
      </c>
      <c r="B133" t="s">
        <v>270</v>
      </c>
      <c r="C133" t="s">
        <v>271</v>
      </c>
      <c r="D133" s="7">
        <v>114</v>
      </c>
      <c r="E133" s="12">
        <f t="shared" si="2"/>
        <v>570</v>
      </c>
    </row>
    <row r="134" spans="1:5" x14ac:dyDescent="0.35">
      <c r="A134" t="s">
        <v>13</v>
      </c>
      <c r="B134" t="s">
        <v>272</v>
      </c>
      <c r="C134" t="s">
        <v>273</v>
      </c>
      <c r="D134" s="7">
        <v>1022</v>
      </c>
      <c r="E134" s="12">
        <f t="shared" si="2"/>
        <v>5110</v>
      </c>
    </row>
    <row r="135" spans="1:5" x14ac:dyDescent="0.35">
      <c r="A135" t="s">
        <v>13</v>
      </c>
      <c r="B135" t="s">
        <v>274</v>
      </c>
      <c r="C135" t="s">
        <v>275</v>
      </c>
      <c r="D135" s="7">
        <v>712</v>
      </c>
      <c r="E135" s="12">
        <f t="shared" si="2"/>
        <v>3560</v>
      </c>
    </row>
    <row r="136" spans="1:5" x14ac:dyDescent="0.35">
      <c r="A136" t="s">
        <v>13</v>
      </c>
      <c r="B136" t="s">
        <v>276</v>
      </c>
      <c r="C136" t="s">
        <v>277</v>
      </c>
      <c r="D136" s="7">
        <v>673</v>
      </c>
      <c r="E136" s="12">
        <f t="shared" si="2"/>
        <v>3365</v>
      </c>
    </row>
    <row r="137" spans="1:5" x14ac:dyDescent="0.35">
      <c r="A137" t="s">
        <v>13</v>
      </c>
      <c r="B137" t="s">
        <v>278</v>
      </c>
      <c r="C137" t="s">
        <v>279</v>
      </c>
      <c r="D137" s="7">
        <v>625</v>
      </c>
      <c r="E137" s="12">
        <f t="shared" si="2"/>
        <v>3125</v>
      </c>
    </row>
    <row r="138" spans="1:5" x14ac:dyDescent="0.35">
      <c r="A138" t="s">
        <v>13</v>
      </c>
      <c r="B138" t="s">
        <v>280</v>
      </c>
      <c r="C138" t="s">
        <v>281</v>
      </c>
      <c r="D138" s="7">
        <v>1238</v>
      </c>
      <c r="E138" s="12">
        <f t="shared" si="2"/>
        <v>6190</v>
      </c>
    </row>
    <row r="139" spans="1:5" x14ac:dyDescent="0.35">
      <c r="A139" t="s">
        <v>13</v>
      </c>
      <c r="B139" t="s">
        <v>282</v>
      </c>
      <c r="C139" t="s">
        <v>283</v>
      </c>
      <c r="D139" s="7">
        <v>750</v>
      </c>
      <c r="E139" s="12">
        <f t="shared" si="2"/>
        <v>3750</v>
      </c>
    </row>
    <row r="140" spans="1:5" x14ac:dyDescent="0.35">
      <c r="A140" t="s">
        <v>13</v>
      </c>
      <c r="B140" t="s">
        <v>284</v>
      </c>
      <c r="C140" t="s">
        <v>285</v>
      </c>
      <c r="D140" s="7">
        <v>875</v>
      </c>
      <c r="E140" s="12">
        <f t="shared" si="2"/>
        <v>4375</v>
      </c>
    </row>
    <row r="141" spans="1:5" x14ac:dyDescent="0.35">
      <c r="A141" t="s">
        <v>13</v>
      </c>
      <c r="B141" t="s">
        <v>286</v>
      </c>
      <c r="C141" t="s">
        <v>287</v>
      </c>
      <c r="D141" s="7">
        <v>555</v>
      </c>
      <c r="E141" s="12">
        <f t="shared" si="2"/>
        <v>2775</v>
      </c>
    </row>
    <row r="142" spans="1:5" x14ac:dyDescent="0.35">
      <c r="A142" t="s">
        <v>13</v>
      </c>
      <c r="B142" t="s">
        <v>288</v>
      </c>
      <c r="C142" t="s">
        <v>289</v>
      </c>
      <c r="D142" s="7">
        <v>1293</v>
      </c>
      <c r="E142" s="12">
        <f t="shared" si="2"/>
        <v>6465</v>
      </c>
    </row>
    <row r="143" spans="1:5" x14ac:dyDescent="0.35">
      <c r="A143" t="s">
        <v>13</v>
      </c>
      <c r="B143" t="s">
        <v>290</v>
      </c>
      <c r="C143" t="s">
        <v>291</v>
      </c>
      <c r="D143" s="7">
        <v>709</v>
      </c>
      <c r="E143" s="12">
        <f t="shared" si="2"/>
        <v>3545</v>
      </c>
    </row>
    <row r="144" spans="1:5" x14ac:dyDescent="0.35">
      <c r="A144" t="s">
        <v>13</v>
      </c>
      <c r="B144" t="s">
        <v>292</v>
      </c>
      <c r="C144" t="s">
        <v>293</v>
      </c>
      <c r="D144" s="7">
        <v>103</v>
      </c>
      <c r="E144" s="12">
        <f t="shared" ref="E144:E207" si="3">D144*5</f>
        <v>515</v>
      </c>
    </row>
    <row r="145" spans="1:5" x14ac:dyDescent="0.35">
      <c r="A145" t="s">
        <v>13</v>
      </c>
      <c r="B145" t="s">
        <v>294</v>
      </c>
      <c r="C145" t="s">
        <v>295</v>
      </c>
      <c r="D145" s="7">
        <v>44</v>
      </c>
      <c r="E145" s="12">
        <f t="shared" si="3"/>
        <v>220</v>
      </c>
    </row>
    <row r="146" spans="1:5" x14ac:dyDescent="0.35">
      <c r="A146" t="s">
        <v>13</v>
      </c>
      <c r="B146" t="s">
        <v>296</v>
      </c>
      <c r="C146" t="s">
        <v>297</v>
      </c>
      <c r="D146" s="7">
        <v>172</v>
      </c>
      <c r="E146" s="12">
        <f t="shared" si="3"/>
        <v>860</v>
      </c>
    </row>
    <row r="147" spans="1:5" x14ac:dyDescent="0.35">
      <c r="A147" t="s">
        <v>13</v>
      </c>
      <c r="B147" t="s">
        <v>298</v>
      </c>
      <c r="C147" t="s">
        <v>299</v>
      </c>
      <c r="D147" s="7">
        <v>144</v>
      </c>
      <c r="E147" s="12">
        <f t="shared" si="3"/>
        <v>720</v>
      </c>
    </row>
    <row r="148" spans="1:5" x14ac:dyDescent="0.35">
      <c r="A148" t="s">
        <v>13</v>
      </c>
      <c r="B148" t="s">
        <v>300</v>
      </c>
      <c r="C148" t="s">
        <v>301</v>
      </c>
      <c r="D148" s="7">
        <v>374</v>
      </c>
      <c r="E148" s="12">
        <f t="shared" si="3"/>
        <v>1870</v>
      </c>
    </row>
    <row r="149" spans="1:5" x14ac:dyDescent="0.35">
      <c r="A149" t="s">
        <v>13</v>
      </c>
      <c r="B149" t="s">
        <v>302</v>
      </c>
      <c r="C149" t="s">
        <v>303</v>
      </c>
      <c r="D149" s="7">
        <v>151</v>
      </c>
      <c r="E149" s="12">
        <f t="shared" si="3"/>
        <v>755</v>
      </c>
    </row>
    <row r="150" spans="1:5" x14ac:dyDescent="0.35">
      <c r="A150" t="s">
        <v>13</v>
      </c>
      <c r="B150" t="s">
        <v>304</v>
      </c>
      <c r="C150" t="s">
        <v>305</v>
      </c>
      <c r="D150" s="7">
        <v>380</v>
      </c>
      <c r="E150" s="12">
        <f t="shared" si="3"/>
        <v>1900</v>
      </c>
    </row>
    <row r="151" spans="1:5" x14ac:dyDescent="0.35">
      <c r="A151" t="s">
        <v>13</v>
      </c>
      <c r="B151" t="s">
        <v>306</v>
      </c>
      <c r="C151" t="s">
        <v>307</v>
      </c>
      <c r="D151" s="7">
        <v>409</v>
      </c>
      <c r="E151" s="12">
        <f t="shared" si="3"/>
        <v>2045</v>
      </c>
    </row>
    <row r="152" spans="1:5" x14ac:dyDescent="0.35">
      <c r="A152" t="s">
        <v>13</v>
      </c>
      <c r="B152" t="s">
        <v>308</v>
      </c>
      <c r="C152" t="s">
        <v>309</v>
      </c>
      <c r="D152" s="7">
        <v>210</v>
      </c>
      <c r="E152" s="12">
        <f t="shared" si="3"/>
        <v>1050</v>
      </c>
    </row>
    <row r="153" spans="1:5" x14ac:dyDescent="0.35">
      <c r="A153" t="s">
        <v>13</v>
      </c>
      <c r="B153" t="s">
        <v>310</v>
      </c>
      <c r="C153" t="s">
        <v>311</v>
      </c>
      <c r="D153" s="7">
        <v>630</v>
      </c>
      <c r="E153" s="12">
        <f t="shared" si="3"/>
        <v>3150</v>
      </c>
    </row>
    <row r="154" spans="1:5" x14ac:dyDescent="0.35">
      <c r="A154" t="s">
        <v>13</v>
      </c>
      <c r="B154" t="s">
        <v>312</v>
      </c>
      <c r="C154" t="s">
        <v>313</v>
      </c>
      <c r="D154" s="7">
        <v>439</v>
      </c>
      <c r="E154" s="12">
        <f t="shared" si="3"/>
        <v>2195</v>
      </c>
    </row>
    <row r="155" spans="1:5" x14ac:dyDescent="0.35">
      <c r="A155" t="s">
        <v>13</v>
      </c>
      <c r="B155" t="s">
        <v>314</v>
      </c>
      <c r="C155" t="s">
        <v>315</v>
      </c>
      <c r="D155" s="7">
        <v>98</v>
      </c>
      <c r="E155" s="12">
        <f t="shared" si="3"/>
        <v>490</v>
      </c>
    </row>
    <row r="156" spans="1:5" x14ac:dyDescent="0.35">
      <c r="A156" t="s">
        <v>13</v>
      </c>
      <c r="B156" t="s">
        <v>316</v>
      </c>
      <c r="C156" t="s">
        <v>317</v>
      </c>
      <c r="D156" s="7">
        <v>304</v>
      </c>
      <c r="E156" s="12">
        <f t="shared" si="3"/>
        <v>1520</v>
      </c>
    </row>
    <row r="157" spans="1:5" x14ac:dyDescent="0.35">
      <c r="A157" t="s">
        <v>13</v>
      </c>
      <c r="B157" t="s">
        <v>318</v>
      </c>
      <c r="C157" t="s">
        <v>319</v>
      </c>
      <c r="D157" s="7">
        <v>307</v>
      </c>
      <c r="E157" s="12">
        <f t="shared" si="3"/>
        <v>1535</v>
      </c>
    </row>
    <row r="158" spans="1:5" x14ac:dyDescent="0.35">
      <c r="A158" t="s">
        <v>13</v>
      </c>
      <c r="B158" t="s">
        <v>320</v>
      </c>
      <c r="C158" t="s">
        <v>321</v>
      </c>
      <c r="D158" s="7">
        <v>50</v>
      </c>
      <c r="E158" s="12">
        <f t="shared" si="3"/>
        <v>250</v>
      </c>
    </row>
    <row r="159" spans="1:5" x14ac:dyDescent="0.35">
      <c r="A159" t="s">
        <v>13</v>
      </c>
      <c r="B159" t="s">
        <v>322</v>
      </c>
      <c r="C159" t="s">
        <v>323</v>
      </c>
      <c r="D159" s="7">
        <v>72</v>
      </c>
      <c r="E159" s="12">
        <f t="shared" si="3"/>
        <v>360</v>
      </c>
    </row>
    <row r="160" spans="1:5" x14ac:dyDescent="0.35">
      <c r="A160" t="s">
        <v>13</v>
      </c>
      <c r="B160" t="s">
        <v>324</v>
      </c>
      <c r="C160" t="s">
        <v>325</v>
      </c>
      <c r="D160" s="7">
        <v>23</v>
      </c>
      <c r="E160" s="12">
        <f t="shared" si="3"/>
        <v>115</v>
      </c>
    </row>
    <row r="161" spans="1:5" x14ac:dyDescent="0.35">
      <c r="A161" t="s">
        <v>13</v>
      </c>
      <c r="B161" t="s">
        <v>326</v>
      </c>
      <c r="C161" t="s">
        <v>327</v>
      </c>
      <c r="D161" s="7">
        <v>252</v>
      </c>
      <c r="E161" s="12">
        <f t="shared" si="3"/>
        <v>1260</v>
      </c>
    </row>
    <row r="162" spans="1:5" x14ac:dyDescent="0.35">
      <c r="A162" t="s">
        <v>13</v>
      </c>
      <c r="B162" t="s">
        <v>328</v>
      </c>
      <c r="C162" t="s">
        <v>329</v>
      </c>
      <c r="D162" s="7">
        <v>15</v>
      </c>
      <c r="E162" s="12">
        <f t="shared" si="3"/>
        <v>75</v>
      </c>
    </row>
    <row r="163" spans="1:5" x14ac:dyDescent="0.35">
      <c r="A163" t="s">
        <v>13</v>
      </c>
      <c r="B163" t="s">
        <v>330</v>
      </c>
      <c r="C163" t="s">
        <v>331</v>
      </c>
      <c r="D163" s="7">
        <v>513</v>
      </c>
      <c r="E163" s="12">
        <f t="shared" si="3"/>
        <v>2565</v>
      </c>
    </row>
    <row r="164" spans="1:5" x14ac:dyDescent="0.35">
      <c r="A164" t="s">
        <v>13</v>
      </c>
      <c r="B164" t="s">
        <v>332</v>
      </c>
      <c r="C164" t="s">
        <v>333</v>
      </c>
      <c r="D164" s="7">
        <v>518</v>
      </c>
      <c r="E164" s="12">
        <f t="shared" si="3"/>
        <v>2590</v>
      </c>
    </row>
    <row r="165" spans="1:5" x14ac:dyDescent="0.35">
      <c r="A165" t="s">
        <v>13</v>
      </c>
      <c r="B165" t="s">
        <v>334</v>
      </c>
      <c r="C165" t="s">
        <v>335</v>
      </c>
      <c r="D165" s="7">
        <v>2</v>
      </c>
      <c r="E165" s="12">
        <f t="shared" si="3"/>
        <v>10</v>
      </c>
    </row>
    <row r="166" spans="1:5" x14ac:dyDescent="0.35">
      <c r="A166" t="s">
        <v>13</v>
      </c>
      <c r="B166" t="s">
        <v>336</v>
      </c>
      <c r="C166" t="s">
        <v>337</v>
      </c>
      <c r="D166" s="7">
        <v>355</v>
      </c>
      <c r="E166" s="12">
        <f t="shared" si="3"/>
        <v>1775</v>
      </c>
    </row>
    <row r="167" spans="1:5" x14ac:dyDescent="0.35">
      <c r="A167" t="s">
        <v>13</v>
      </c>
      <c r="B167" t="s">
        <v>338</v>
      </c>
      <c r="C167" t="s">
        <v>339</v>
      </c>
      <c r="D167" s="7">
        <v>405</v>
      </c>
      <c r="E167" s="12">
        <f t="shared" si="3"/>
        <v>2025</v>
      </c>
    </row>
    <row r="168" spans="1:5" x14ac:dyDescent="0.35">
      <c r="A168" t="s">
        <v>13</v>
      </c>
      <c r="B168" t="s">
        <v>340</v>
      </c>
      <c r="C168" t="s">
        <v>341</v>
      </c>
      <c r="D168" s="7">
        <v>1770</v>
      </c>
      <c r="E168" s="12">
        <f t="shared" si="3"/>
        <v>8850</v>
      </c>
    </row>
    <row r="169" spans="1:5" x14ac:dyDescent="0.35">
      <c r="A169" t="s">
        <v>13</v>
      </c>
      <c r="B169" t="s">
        <v>342</v>
      </c>
      <c r="C169" t="s">
        <v>343</v>
      </c>
      <c r="D169" s="7">
        <v>1197</v>
      </c>
      <c r="E169" s="12">
        <f t="shared" si="3"/>
        <v>5985</v>
      </c>
    </row>
    <row r="170" spans="1:5" x14ac:dyDescent="0.35">
      <c r="A170" t="s">
        <v>13</v>
      </c>
      <c r="B170" t="s">
        <v>344</v>
      </c>
      <c r="C170" t="s">
        <v>345</v>
      </c>
      <c r="D170" s="7">
        <v>730</v>
      </c>
      <c r="E170" s="12">
        <f t="shared" si="3"/>
        <v>3650</v>
      </c>
    </row>
    <row r="171" spans="1:5" x14ac:dyDescent="0.35">
      <c r="A171" t="s">
        <v>13</v>
      </c>
      <c r="B171" t="s">
        <v>346</v>
      </c>
      <c r="C171" t="s">
        <v>347</v>
      </c>
      <c r="D171" s="7">
        <v>876</v>
      </c>
      <c r="E171" s="12">
        <f t="shared" si="3"/>
        <v>4380</v>
      </c>
    </row>
    <row r="172" spans="1:5" x14ac:dyDescent="0.35">
      <c r="A172" t="s">
        <v>13</v>
      </c>
      <c r="B172" t="s">
        <v>348</v>
      </c>
      <c r="C172" t="s">
        <v>349</v>
      </c>
      <c r="D172" s="7">
        <v>568</v>
      </c>
      <c r="E172" s="12">
        <f t="shared" si="3"/>
        <v>2840</v>
      </c>
    </row>
    <row r="173" spans="1:5" x14ac:dyDescent="0.35">
      <c r="A173" t="s">
        <v>13</v>
      </c>
      <c r="B173" t="s">
        <v>350</v>
      </c>
      <c r="C173" t="s">
        <v>351</v>
      </c>
      <c r="D173" s="7">
        <v>828</v>
      </c>
      <c r="E173" s="12">
        <f t="shared" si="3"/>
        <v>4140</v>
      </c>
    </row>
    <row r="174" spans="1:5" x14ac:dyDescent="0.35">
      <c r="A174" t="s">
        <v>13</v>
      </c>
      <c r="B174" t="s">
        <v>352</v>
      </c>
      <c r="C174" t="s">
        <v>353</v>
      </c>
      <c r="D174" s="7">
        <v>1003</v>
      </c>
      <c r="E174" s="12">
        <f t="shared" si="3"/>
        <v>5015</v>
      </c>
    </row>
    <row r="175" spans="1:5" x14ac:dyDescent="0.35">
      <c r="A175" t="s">
        <v>13</v>
      </c>
      <c r="B175" t="s">
        <v>354</v>
      </c>
      <c r="C175" t="s">
        <v>355</v>
      </c>
      <c r="D175" s="7">
        <v>1601</v>
      </c>
      <c r="E175" s="12">
        <f t="shared" si="3"/>
        <v>8005</v>
      </c>
    </row>
    <row r="176" spans="1:5" x14ac:dyDescent="0.35">
      <c r="A176" t="s">
        <v>13</v>
      </c>
      <c r="B176" t="s">
        <v>356</v>
      </c>
      <c r="C176" t="s">
        <v>357</v>
      </c>
      <c r="D176" s="7">
        <v>303</v>
      </c>
      <c r="E176" s="12">
        <f t="shared" si="3"/>
        <v>1515</v>
      </c>
    </row>
    <row r="177" spans="1:5" x14ac:dyDescent="0.35">
      <c r="A177" t="s">
        <v>13</v>
      </c>
      <c r="B177" t="s">
        <v>358</v>
      </c>
      <c r="C177" t="s">
        <v>359</v>
      </c>
      <c r="D177" s="7">
        <v>926</v>
      </c>
      <c r="E177" s="12">
        <f t="shared" si="3"/>
        <v>4630</v>
      </c>
    </row>
    <row r="178" spans="1:5" x14ac:dyDescent="0.35">
      <c r="A178" t="s">
        <v>13</v>
      </c>
      <c r="B178" t="s">
        <v>360</v>
      </c>
      <c r="C178" t="s">
        <v>361</v>
      </c>
      <c r="D178" s="7">
        <v>19</v>
      </c>
      <c r="E178" s="12">
        <f t="shared" si="3"/>
        <v>95</v>
      </c>
    </row>
    <row r="179" spans="1:5" x14ac:dyDescent="0.35">
      <c r="A179" t="s">
        <v>13</v>
      </c>
      <c r="B179" t="s">
        <v>362</v>
      </c>
      <c r="C179" t="s">
        <v>363</v>
      </c>
      <c r="D179" s="7">
        <v>1184</v>
      </c>
      <c r="E179" s="12">
        <f t="shared" si="3"/>
        <v>5920</v>
      </c>
    </row>
    <row r="180" spans="1:5" x14ac:dyDescent="0.35">
      <c r="A180" t="s">
        <v>13</v>
      </c>
      <c r="B180" t="s">
        <v>364</v>
      </c>
      <c r="C180" t="s">
        <v>365</v>
      </c>
      <c r="D180" s="7">
        <v>1069</v>
      </c>
      <c r="E180" s="12">
        <f t="shared" si="3"/>
        <v>5345</v>
      </c>
    </row>
    <row r="181" spans="1:5" x14ac:dyDescent="0.35">
      <c r="A181" t="s">
        <v>13</v>
      </c>
      <c r="B181" t="s">
        <v>366</v>
      </c>
      <c r="C181" t="s">
        <v>367</v>
      </c>
      <c r="D181" s="7">
        <v>95</v>
      </c>
      <c r="E181" s="12">
        <f t="shared" si="3"/>
        <v>475</v>
      </c>
    </row>
    <row r="182" spans="1:5" x14ac:dyDescent="0.35">
      <c r="A182" t="s">
        <v>13</v>
      </c>
      <c r="B182" t="s">
        <v>368</v>
      </c>
      <c r="C182" t="s">
        <v>369</v>
      </c>
      <c r="D182" s="7">
        <v>236</v>
      </c>
      <c r="E182" s="12">
        <f t="shared" si="3"/>
        <v>1180</v>
      </c>
    </row>
    <row r="183" spans="1:5" x14ac:dyDescent="0.35">
      <c r="A183" t="s">
        <v>13</v>
      </c>
      <c r="B183" t="s">
        <v>370</v>
      </c>
      <c r="C183" t="s">
        <v>371</v>
      </c>
      <c r="D183" s="7">
        <v>1349</v>
      </c>
      <c r="E183" s="12">
        <f t="shared" si="3"/>
        <v>6745</v>
      </c>
    </row>
    <row r="184" spans="1:5" x14ac:dyDescent="0.35">
      <c r="A184" t="s">
        <v>13</v>
      </c>
      <c r="B184" t="s">
        <v>372</v>
      </c>
      <c r="C184" t="s">
        <v>373</v>
      </c>
      <c r="D184" s="7">
        <v>686</v>
      </c>
      <c r="E184" s="12">
        <f t="shared" si="3"/>
        <v>3430</v>
      </c>
    </row>
    <row r="185" spans="1:5" x14ac:dyDescent="0.35">
      <c r="A185" t="s">
        <v>13</v>
      </c>
      <c r="B185" t="s">
        <v>374</v>
      </c>
      <c r="C185" t="s">
        <v>375</v>
      </c>
      <c r="D185" s="7">
        <v>900</v>
      </c>
      <c r="E185" s="12">
        <f t="shared" si="3"/>
        <v>4500</v>
      </c>
    </row>
    <row r="186" spans="1:5" x14ac:dyDescent="0.35">
      <c r="A186" t="s">
        <v>13</v>
      </c>
      <c r="B186" t="s">
        <v>376</v>
      </c>
      <c r="C186" t="s">
        <v>377</v>
      </c>
      <c r="D186" s="7">
        <v>231</v>
      </c>
      <c r="E186" s="12">
        <f t="shared" si="3"/>
        <v>1155</v>
      </c>
    </row>
    <row r="187" spans="1:5" x14ac:dyDescent="0.35">
      <c r="A187" t="s">
        <v>13</v>
      </c>
      <c r="B187" t="s">
        <v>378</v>
      </c>
      <c r="C187" t="s">
        <v>379</v>
      </c>
      <c r="D187" s="7">
        <v>213</v>
      </c>
      <c r="E187" s="12">
        <f t="shared" si="3"/>
        <v>1065</v>
      </c>
    </row>
    <row r="188" spans="1:5" x14ac:dyDescent="0.35">
      <c r="A188" t="s">
        <v>13</v>
      </c>
      <c r="B188" t="s">
        <v>380</v>
      </c>
      <c r="C188" t="s">
        <v>381</v>
      </c>
      <c r="D188" s="7">
        <v>137</v>
      </c>
      <c r="E188" s="12">
        <f t="shared" si="3"/>
        <v>685</v>
      </c>
    </row>
    <row r="189" spans="1:5" x14ac:dyDescent="0.35">
      <c r="A189" t="s">
        <v>13</v>
      </c>
      <c r="B189" t="s">
        <v>382</v>
      </c>
      <c r="C189" t="s">
        <v>383</v>
      </c>
      <c r="D189" s="7">
        <v>231</v>
      </c>
      <c r="E189" s="12">
        <f t="shared" si="3"/>
        <v>1155</v>
      </c>
    </row>
    <row r="190" spans="1:5" x14ac:dyDescent="0.35">
      <c r="A190" t="s">
        <v>13</v>
      </c>
      <c r="B190" t="s">
        <v>384</v>
      </c>
      <c r="C190" t="s">
        <v>385</v>
      </c>
      <c r="D190" s="7">
        <v>222</v>
      </c>
      <c r="E190" s="12">
        <f t="shared" si="3"/>
        <v>1110</v>
      </c>
    </row>
    <row r="191" spans="1:5" x14ac:dyDescent="0.35">
      <c r="A191" t="s">
        <v>13</v>
      </c>
      <c r="B191" t="s">
        <v>386</v>
      </c>
      <c r="C191" t="s">
        <v>387</v>
      </c>
      <c r="D191" s="7">
        <v>43</v>
      </c>
      <c r="E191" s="12">
        <f t="shared" si="3"/>
        <v>215</v>
      </c>
    </row>
    <row r="192" spans="1:5" x14ac:dyDescent="0.35">
      <c r="A192" t="s">
        <v>13</v>
      </c>
      <c r="B192" t="s">
        <v>388</v>
      </c>
      <c r="C192" t="s">
        <v>389</v>
      </c>
      <c r="D192" s="7">
        <v>193</v>
      </c>
      <c r="E192" s="12">
        <f t="shared" si="3"/>
        <v>965</v>
      </c>
    </row>
    <row r="193" spans="1:5" x14ac:dyDescent="0.35">
      <c r="A193" t="s">
        <v>13</v>
      </c>
      <c r="B193" t="s">
        <v>390</v>
      </c>
      <c r="C193" t="s">
        <v>391</v>
      </c>
      <c r="D193" s="7">
        <v>701</v>
      </c>
      <c r="E193" s="12">
        <f t="shared" si="3"/>
        <v>3505</v>
      </c>
    </row>
    <row r="194" spans="1:5" x14ac:dyDescent="0.35">
      <c r="A194" t="s">
        <v>13</v>
      </c>
      <c r="B194" t="s">
        <v>392</v>
      </c>
      <c r="C194" t="s">
        <v>393</v>
      </c>
      <c r="D194" s="7">
        <v>107</v>
      </c>
      <c r="E194" s="12">
        <f t="shared" si="3"/>
        <v>535</v>
      </c>
    </row>
    <row r="195" spans="1:5" x14ac:dyDescent="0.35">
      <c r="A195" t="s">
        <v>13</v>
      </c>
      <c r="B195" t="s">
        <v>394</v>
      </c>
      <c r="C195" t="s">
        <v>395</v>
      </c>
      <c r="D195" s="7">
        <v>372</v>
      </c>
      <c r="E195" s="12">
        <f t="shared" si="3"/>
        <v>1860</v>
      </c>
    </row>
    <row r="196" spans="1:5" x14ac:dyDescent="0.35">
      <c r="A196" t="s">
        <v>13</v>
      </c>
      <c r="B196" t="s">
        <v>396</v>
      </c>
      <c r="C196" t="s">
        <v>397</v>
      </c>
      <c r="D196" s="7">
        <v>245</v>
      </c>
      <c r="E196" s="12">
        <f t="shared" si="3"/>
        <v>1225</v>
      </c>
    </row>
    <row r="197" spans="1:5" x14ac:dyDescent="0.35">
      <c r="A197" t="s">
        <v>13</v>
      </c>
      <c r="B197" t="s">
        <v>398</v>
      </c>
      <c r="C197" t="s">
        <v>399</v>
      </c>
      <c r="D197" s="7">
        <v>484</v>
      </c>
      <c r="E197" s="12">
        <f t="shared" si="3"/>
        <v>2420</v>
      </c>
    </row>
    <row r="198" spans="1:5" x14ac:dyDescent="0.35">
      <c r="A198" t="s">
        <v>13</v>
      </c>
      <c r="B198" t="s">
        <v>400</v>
      </c>
      <c r="C198" t="s">
        <v>401</v>
      </c>
      <c r="D198" s="7">
        <v>712</v>
      </c>
      <c r="E198" s="12">
        <f t="shared" si="3"/>
        <v>3560</v>
      </c>
    </row>
    <row r="199" spans="1:5" x14ac:dyDescent="0.35">
      <c r="A199" t="s">
        <v>13</v>
      </c>
      <c r="B199" t="s">
        <v>402</v>
      </c>
      <c r="C199" t="s">
        <v>403</v>
      </c>
      <c r="D199" s="7">
        <v>1240</v>
      </c>
      <c r="E199" s="12">
        <f t="shared" si="3"/>
        <v>6200</v>
      </c>
    </row>
    <row r="200" spans="1:5" x14ac:dyDescent="0.35">
      <c r="A200" t="s">
        <v>13</v>
      </c>
      <c r="B200" t="s">
        <v>404</v>
      </c>
      <c r="C200" t="s">
        <v>405</v>
      </c>
      <c r="D200" s="7">
        <v>485</v>
      </c>
      <c r="E200" s="12">
        <f t="shared" si="3"/>
        <v>2425</v>
      </c>
    </row>
    <row r="201" spans="1:5" x14ac:dyDescent="0.35">
      <c r="A201" t="s">
        <v>13</v>
      </c>
      <c r="B201" t="s">
        <v>406</v>
      </c>
      <c r="C201" t="s">
        <v>407</v>
      </c>
      <c r="D201" s="7">
        <v>870</v>
      </c>
      <c r="E201" s="12">
        <f t="shared" si="3"/>
        <v>4350</v>
      </c>
    </row>
    <row r="202" spans="1:5" x14ac:dyDescent="0.35">
      <c r="A202" t="s">
        <v>13</v>
      </c>
      <c r="B202" t="s">
        <v>408</v>
      </c>
      <c r="C202" t="s">
        <v>409</v>
      </c>
      <c r="D202" s="7">
        <v>1072</v>
      </c>
      <c r="E202" s="12">
        <f t="shared" si="3"/>
        <v>5360</v>
      </c>
    </row>
    <row r="203" spans="1:5" x14ac:dyDescent="0.35">
      <c r="A203" t="s">
        <v>13</v>
      </c>
      <c r="B203" t="s">
        <v>410</v>
      </c>
      <c r="C203" t="s">
        <v>411</v>
      </c>
      <c r="D203" s="7">
        <v>592</v>
      </c>
      <c r="E203" s="12">
        <f t="shared" si="3"/>
        <v>2960</v>
      </c>
    </row>
    <row r="204" spans="1:5" x14ac:dyDescent="0.35">
      <c r="A204" t="s">
        <v>13</v>
      </c>
      <c r="B204" t="s">
        <v>412</v>
      </c>
      <c r="C204" t="s">
        <v>413</v>
      </c>
      <c r="D204" s="7">
        <v>274</v>
      </c>
      <c r="E204" s="12">
        <f t="shared" si="3"/>
        <v>1370</v>
      </c>
    </row>
    <row r="205" spans="1:5" x14ac:dyDescent="0.35">
      <c r="A205" t="s">
        <v>13</v>
      </c>
      <c r="B205" t="s">
        <v>414</v>
      </c>
      <c r="C205" t="s">
        <v>415</v>
      </c>
      <c r="D205" s="7">
        <v>96</v>
      </c>
      <c r="E205" s="12">
        <f t="shared" si="3"/>
        <v>480</v>
      </c>
    </row>
    <row r="206" spans="1:5" x14ac:dyDescent="0.35">
      <c r="A206" t="s">
        <v>13</v>
      </c>
      <c r="B206" t="s">
        <v>416</v>
      </c>
      <c r="C206" t="s">
        <v>417</v>
      </c>
      <c r="D206" s="7">
        <v>1164</v>
      </c>
      <c r="E206" s="12">
        <f t="shared" si="3"/>
        <v>5820</v>
      </c>
    </row>
    <row r="207" spans="1:5" x14ac:dyDescent="0.35">
      <c r="A207" t="s">
        <v>13</v>
      </c>
      <c r="B207" t="s">
        <v>418</v>
      </c>
      <c r="C207" t="s">
        <v>419</v>
      </c>
      <c r="D207" s="7">
        <v>732</v>
      </c>
      <c r="E207" s="12">
        <f t="shared" si="3"/>
        <v>3660</v>
      </c>
    </row>
    <row r="208" spans="1:5" x14ac:dyDescent="0.35">
      <c r="A208" t="s">
        <v>13</v>
      </c>
      <c r="B208" t="s">
        <v>420</v>
      </c>
      <c r="C208" t="s">
        <v>421</v>
      </c>
      <c r="D208" s="7">
        <v>216</v>
      </c>
      <c r="E208" s="12">
        <f t="shared" ref="E208:E233" si="4">D208*5</f>
        <v>1080</v>
      </c>
    </row>
    <row r="209" spans="1:5" x14ac:dyDescent="0.35">
      <c r="A209" t="s">
        <v>13</v>
      </c>
      <c r="B209" t="s">
        <v>422</v>
      </c>
      <c r="C209" t="s">
        <v>423</v>
      </c>
      <c r="D209" s="7">
        <v>781</v>
      </c>
      <c r="E209" s="12">
        <f t="shared" si="4"/>
        <v>3905</v>
      </c>
    </row>
    <row r="210" spans="1:5" x14ac:dyDescent="0.35">
      <c r="A210" t="s">
        <v>13</v>
      </c>
      <c r="B210" t="s">
        <v>424</v>
      </c>
      <c r="C210" t="s">
        <v>425</v>
      </c>
      <c r="D210" s="7">
        <v>172</v>
      </c>
      <c r="E210" s="12">
        <f t="shared" si="4"/>
        <v>860</v>
      </c>
    </row>
    <row r="211" spans="1:5" x14ac:dyDescent="0.35">
      <c r="A211" t="s">
        <v>13</v>
      </c>
      <c r="B211" t="s">
        <v>426</v>
      </c>
      <c r="C211" t="s">
        <v>427</v>
      </c>
      <c r="D211" s="7">
        <v>474</v>
      </c>
      <c r="E211" s="12">
        <f t="shared" si="4"/>
        <v>2370</v>
      </c>
    </row>
    <row r="212" spans="1:5" x14ac:dyDescent="0.35">
      <c r="A212" t="s">
        <v>13</v>
      </c>
      <c r="B212" t="s">
        <v>428</v>
      </c>
      <c r="C212" t="s">
        <v>429</v>
      </c>
      <c r="D212" s="7">
        <v>196</v>
      </c>
      <c r="E212" s="12">
        <f t="shared" si="4"/>
        <v>980</v>
      </c>
    </row>
    <row r="213" spans="1:5" x14ac:dyDescent="0.35">
      <c r="A213" t="s">
        <v>13</v>
      </c>
      <c r="B213" t="s">
        <v>430</v>
      </c>
      <c r="C213" t="s">
        <v>431</v>
      </c>
      <c r="D213" s="7">
        <v>87</v>
      </c>
      <c r="E213" s="12">
        <f t="shared" si="4"/>
        <v>435</v>
      </c>
    </row>
    <row r="214" spans="1:5" x14ac:dyDescent="0.35">
      <c r="A214" t="s">
        <v>13</v>
      </c>
      <c r="B214" t="s">
        <v>432</v>
      </c>
      <c r="C214" t="s">
        <v>433</v>
      </c>
      <c r="D214" s="7">
        <v>1856</v>
      </c>
      <c r="E214" s="12">
        <f t="shared" si="4"/>
        <v>9280</v>
      </c>
    </row>
    <row r="215" spans="1:5" x14ac:dyDescent="0.35">
      <c r="A215" t="s">
        <v>13</v>
      </c>
      <c r="B215" t="s">
        <v>434</v>
      </c>
      <c r="C215" t="s">
        <v>435</v>
      </c>
      <c r="D215" s="7">
        <v>317</v>
      </c>
      <c r="E215" s="12">
        <f t="shared" si="4"/>
        <v>1585</v>
      </c>
    </row>
    <row r="216" spans="1:5" x14ac:dyDescent="0.35">
      <c r="A216" t="s">
        <v>13</v>
      </c>
      <c r="B216" t="s">
        <v>436</v>
      </c>
      <c r="C216" t="s">
        <v>437</v>
      </c>
      <c r="D216" s="7">
        <v>164</v>
      </c>
      <c r="E216" s="12">
        <f t="shared" si="4"/>
        <v>820</v>
      </c>
    </row>
    <row r="217" spans="1:5" x14ac:dyDescent="0.35">
      <c r="A217" t="s">
        <v>13</v>
      </c>
      <c r="B217" t="s">
        <v>438</v>
      </c>
      <c r="C217" t="s">
        <v>439</v>
      </c>
      <c r="D217" s="7">
        <v>109</v>
      </c>
      <c r="E217" s="12">
        <f t="shared" si="4"/>
        <v>545</v>
      </c>
    </row>
    <row r="218" spans="1:5" x14ac:dyDescent="0.35">
      <c r="A218" t="s">
        <v>13</v>
      </c>
      <c r="B218" t="s">
        <v>440</v>
      </c>
      <c r="C218" t="s">
        <v>441</v>
      </c>
      <c r="D218" s="7">
        <v>30</v>
      </c>
      <c r="E218" s="12">
        <f t="shared" si="4"/>
        <v>150</v>
      </c>
    </row>
    <row r="219" spans="1:5" x14ac:dyDescent="0.35">
      <c r="A219" t="s">
        <v>13</v>
      </c>
      <c r="B219" t="s">
        <v>442</v>
      </c>
      <c r="C219" t="s">
        <v>443</v>
      </c>
      <c r="D219" s="7">
        <v>186</v>
      </c>
      <c r="E219" s="12">
        <f t="shared" si="4"/>
        <v>930</v>
      </c>
    </row>
    <row r="220" spans="1:5" x14ac:dyDescent="0.35">
      <c r="A220" t="s">
        <v>13</v>
      </c>
      <c r="B220" t="s">
        <v>444</v>
      </c>
      <c r="C220" t="s">
        <v>445</v>
      </c>
      <c r="D220" s="7">
        <v>138</v>
      </c>
      <c r="E220" s="12">
        <f t="shared" si="4"/>
        <v>690</v>
      </c>
    </row>
    <row r="221" spans="1:5" x14ac:dyDescent="0.35">
      <c r="A221" t="s">
        <v>13</v>
      </c>
      <c r="B221" t="s">
        <v>446</v>
      </c>
      <c r="C221" t="s">
        <v>447</v>
      </c>
      <c r="D221" s="7">
        <v>10</v>
      </c>
      <c r="E221" s="12">
        <f t="shared" si="4"/>
        <v>50</v>
      </c>
    </row>
    <row r="222" spans="1:5" x14ac:dyDescent="0.35">
      <c r="A222" t="s">
        <v>13</v>
      </c>
      <c r="B222" t="s">
        <v>448</v>
      </c>
      <c r="C222" t="s">
        <v>449</v>
      </c>
      <c r="D222" s="7">
        <v>988</v>
      </c>
      <c r="E222" s="12">
        <f t="shared" si="4"/>
        <v>4940</v>
      </c>
    </row>
    <row r="223" spans="1:5" x14ac:dyDescent="0.35">
      <c r="A223" t="s">
        <v>13</v>
      </c>
      <c r="B223" t="s">
        <v>450</v>
      </c>
      <c r="C223" t="s">
        <v>451</v>
      </c>
      <c r="D223" s="7">
        <v>22</v>
      </c>
      <c r="E223" s="12">
        <f t="shared" si="4"/>
        <v>110</v>
      </c>
    </row>
    <row r="224" spans="1:5" x14ac:dyDescent="0.35">
      <c r="A224" t="s">
        <v>13</v>
      </c>
      <c r="B224" t="s">
        <v>452</v>
      </c>
      <c r="C224" t="s">
        <v>453</v>
      </c>
      <c r="D224" s="7">
        <v>18</v>
      </c>
      <c r="E224" s="12">
        <f t="shared" si="4"/>
        <v>90</v>
      </c>
    </row>
    <row r="225" spans="1:5" x14ac:dyDescent="0.35">
      <c r="A225" t="s">
        <v>13</v>
      </c>
      <c r="B225" t="s">
        <v>454</v>
      </c>
      <c r="C225" t="s">
        <v>455</v>
      </c>
      <c r="D225" s="7">
        <v>104</v>
      </c>
      <c r="E225" s="12">
        <f t="shared" si="4"/>
        <v>520</v>
      </c>
    </row>
    <row r="226" spans="1:5" x14ac:dyDescent="0.35">
      <c r="A226" t="s">
        <v>13</v>
      </c>
      <c r="B226" t="s">
        <v>456</v>
      </c>
      <c r="C226" t="s">
        <v>457</v>
      </c>
      <c r="D226" s="7">
        <v>4</v>
      </c>
      <c r="E226" s="12">
        <f t="shared" si="4"/>
        <v>20</v>
      </c>
    </row>
    <row r="227" spans="1:5" x14ac:dyDescent="0.35">
      <c r="A227" t="s">
        <v>13</v>
      </c>
      <c r="B227" t="s">
        <v>458</v>
      </c>
      <c r="C227" t="s">
        <v>459</v>
      </c>
      <c r="D227" s="7">
        <v>102</v>
      </c>
      <c r="E227" s="12">
        <f t="shared" si="4"/>
        <v>510</v>
      </c>
    </row>
    <row r="228" spans="1:5" x14ac:dyDescent="0.35">
      <c r="A228" t="s">
        <v>13</v>
      </c>
      <c r="B228" t="s">
        <v>460</v>
      </c>
      <c r="C228" t="s">
        <v>461</v>
      </c>
      <c r="D228" s="7">
        <v>72</v>
      </c>
      <c r="E228" s="12">
        <f t="shared" si="4"/>
        <v>360</v>
      </c>
    </row>
    <row r="229" spans="1:5" x14ac:dyDescent="0.35">
      <c r="A229" t="s">
        <v>13</v>
      </c>
      <c r="B229" t="s">
        <v>462</v>
      </c>
      <c r="C229" t="s">
        <v>463</v>
      </c>
      <c r="D229" s="7">
        <v>8</v>
      </c>
      <c r="E229" s="12">
        <f t="shared" si="4"/>
        <v>40</v>
      </c>
    </row>
    <row r="230" spans="1:5" x14ac:dyDescent="0.35">
      <c r="A230" t="s">
        <v>13</v>
      </c>
      <c r="B230" t="s">
        <v>464</v>
      </c>
      <c r="C230" t="s">
        <v>465</v>
      </c>
      <c r="D230" s="7">
        <v>4</v>
      </c>
      <c r="E230" s="12">
        <f t="shared" si="4"/>
        <v>20</v>
      </c>
    </row>
    <row r="231" spans="1:5" x14ac:dyDescent="0.35">
      <c r="A231" t="s">
        <v>13</v>
      </c>
      <c r="B231" t="s">
        <v>466</v>
      </c>
      <c r="C231" t="s">
        <v>467</v>
      </c>
      <c r="D231" s="7">
        <v>106</v>
      </c>
      <c r="E231" s="12">
        <f t="shared" si="4"/>
        <v>530</v>
      </c>
    </row>
    <row r="232" spans="1:5" x14ac:dyDescent="0.35">
      <c r="A232" t="s">
        <v>13</v>
      </c>
      <c r="B232" t="s">
        <v>468</v>
      </c>
      <c r="C232" t="s">
        <v>469</v>
      </c>
      <c r="D232" s="7">
        <v>1959</v>
      </c>
      <c r="E232" s="12">
        <f t="shared" si="4"/>
        <v>9795</v>
      </c>
    </row>
    <row r="233" spans="1:5" x14ac:dyDescent="0.35">
      <c r="A233" t="s">
        <v>13</v>
      </c>
      <c r="B233" t="s">
        <v>470</v>
      </c>
      <c r="C233" t="s">
        <v>471</v>
      </c>
      <c r="D233" s="7">
        <v>24</v>
      </c>
      <c r="E233" s="12">
        <f t="shared" si="4"/>
        <v>120</v>
      </c>
    </row>
    <row r="234" spans="1:5" ht="6" customHeight="1" x14ac:dyDescent="0.35">
      <c r="D234" s="7"/>
    </row>
    <row r="235" spans="1:5" x14ac:dyDescent="0.35">
      <c r="A235" s="4" t="s">
        <v>14</v>
      </c>
      <c r="B235" s="4" t="s">
        <v>14</v>
      </c>
      <c r="C235" s="4" t="s">
        <v>14</v>
      </c>
      <c r="D235" s="6">
        <v>449</v>
      </c>
    </row>
    <row r="236" spans="1:5" ht="6" customHeight="1" x14ac:dyDescent="0.35">
      <c r="D236" s="7"/>
    </row>
    <row r="237" spans="1:5" x14ac:dyDescent="0.35">
      <c r="A237" s="5" t="s">
        <v>93</v>
      </c>
      <c r="B237" s="5"/>
      <c r="C237" s="5"/>
      <c r="D237" s="8">
        <v>436062</v>
      </c>
    </row>
    <row r="239" spans="1:5" x14ac:dyDescent="0.35">
      <c r="A239" s="10" t="s">
        <v>155</v>
      </c>
    </row>
    <row r="240" spans="1:5" x14ac:dyDescent="0.35">
      <c r="A240" s="11" t="s">
        <v>156</v>
      </c>
    </row>
    <row r="241" spans="1:1" x14ac:dyDescent="0.35">
      <c r="A241" s="10" t="s">
        <v>157</v>
      </c>
    </row>
    <row r="242" spans="1:1" x14ac:dyDescent="0.35">
      <c r="A242" s="10" t="s">
        <v>158</v>
      </c>
    </row>
    <row r="243" spans="1:1" x14ac:dyDescent="0.35">
      <c r="A243" s="10"/>
    </row>
  </sheetData>
  <mergeCells count="1">
    <mergeCell ref="A1:D1"/>
  </mergeCells>
  <pageMargins left="0.7" right="0.7" top="0.75" bottom="0.75" header="0.3" footer="0.3"/>
  <pageSetup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210C2-BD4E-45BB-9A55-27759468A07E}">
  <sheetPr>
    <pageSetUpPr fitToPage="1"/>
  </sheetPr>
  <dimension ref="A1:V273"/>
  <sheetViews>
    <sheetView tabSelected="1" topLeftCell="A235" zoomScale="85" zoomScaleNormal="85" workbookViewId="0">
      <selection activeCell="I254" sqref="I254"/>
    </sheetView>
  </sheetViews>
  <sheetFormatPr baseColWidth="10" defaultRowHeight="14.5" x14ac:dyDescent="0.35"/>
  <cols>
    <col min="1" max="1" width="18.1796875" customWidth="1"/>
    <col min="2" max="2" width="15.7265625" bestFit="1" customWidth="1"/>
    <col min="3" max="3" width="92" customWidth="1"/>
    <col min="4" max="7" width="17" customWidth="1"/>
    <col min="8" max="8" width="31.81640625" customWidth="1"/>
    <col min="9" max="9" width="11.7265625" bestFit="1" customWidth="1"/>
  </cols>
  <sheetData>
    <row r="1" spans="1:22" ht="30" customHeight="1" x14ac:dyDescent="0.35">
      <c r="A1" s="18" t="s">
        <v>160</v>
      </c>
      <c r="B1" s="18"/>
      <c r="C1" s="18"/>
      <c r="D1" s="18"/>
      <c r="E1" s="18"/>
      <c r="F1" s="1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3" spans="1:22" x14ac:dyDescent="0.35">
      <c r="A3" s="1" t="s">
        <v>0</v>
      </c>
      <c r="B3" s="1" t="s">
        <v>15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93</v>
      </c>
      <c r="H3" s="13"/>
    </row>
    <row r="4" spans="1:22" x14ac:dyDescent="0.35">
      <c r="A4" s="2" t="s">
        <v>92</v>
      </c>
      <c r="B4" s="2"/>
      <c r="C4" s="4"/>
      <c r="D4" s="6">
        <v>346389</v>
      </c>
      <c r="E4" s="6">
        <v>135232</v>
      </c>
      <c r="F4" s="6">
        <v>126384</v>
      </c>
      <c r="G4" s="6">
        <v>608005</v>
      </c>
      <c r="H4" s="6">
        <f>SUM(H5:H76)</f>
        <v>3040025</v>
      </c>
      <c r="I4" s="6">
        <f>SUM(I5:I76)</f>
        <v>3080160</v>
      </c>
    </row>
    <row r="5" spans="1:22" x14ac:dyDescent="0.35">
      <c r="A5" s="3" t="s">
        <v>1</v>
      </c>
      <c r="B5" s="3" t="s">
        <v>20</v>
      </c>
      <c r="C5" t="s">
        <v>94</v>
      </c>
      <c r="D5" s="7">
        <v>201</v>
      </c>
      <c r="E5" s="7">
        <v>28</v>
      </c>
      <c r="F5" s="7"/>
      <c r="G5" s="7">
        <v>229</v>
      </c>
      <c r="H5" s="7">
        <f>G5*5</f>
        <v>1145</v>
      </c>
      <c r="I5" s="12">
        <f>MROUND(H5,540)+540</f>
        <v>1620</v>
      </c>
    </row>
    <row r="6" spans="1:22" x14ac:dyDescent="0.35">
      <c r="A6" s="3" t="s">
        <v>1</v>
      </c>
      <c r="B6" s="3" t="s">
        <v>21</v>
      </c>
      <c r="C6" t="s">
        <v>95</v>
      </c>
      <c r="D6" s="7">
        <v>1716</v>
      </c>
      <c r="E6" s="7">
        <v>1792</v>
      </c>
      <c r="F6" s="7">
        <v>394</v>
      </c>
      <c r="G6" s="7">
        <v>3902</v>
      </c>
      <c r="H6" s="7">
        <f t="shared" ref="H6:H69" si="0">G6*5</f>
        <v>19510</v>
      </c>
      <c r="I6" s="12">
        <f t="shared" ref="I6:I69" si="1">MROUND(H6,540)+540</f>
        <v>19980</v>
      </c>
    </row>
    <row r="7" spans="1:22" x14ac:dyDescent="0.35">
      <c r="A7" s="3" t="s">
        <v>1</v>
      </c>
      <c r="B7" s="3" t="s">
        <v>22</v>
      </c>
      <c r="C7" t="s">
        <v>96</v>
      </c>
      <c r="D7" s="7">
        <v>3363</v>
      </c>
      <c r="E7" s="7">
        <v>833</v>
      </c>
      <c r="F7" s="7">
        <v>1092</v>
      </c>
      <c r="G7" s="7">
        <v>5288</v>
      </c>
      <c r="H7" s="7">
        <f t="shared" si="0"/>
        <v>26440</v>
      </c>
      <c r="I7" s="12">
        <f t="shared" si="1"/>
        <v>27000</v>
      </c>
    </row>
    <row r="8" spans="1:22" x14ac:dyDescent="0.35">
      <c r="A8" s="3" t="s">
        <v>1</v>
      </c>
      <c r="B8" s="3" t="s">
        <v>23</v>
      </c>
      <c r="C8" t="s">
        <v>97</v>
      </c>
      <c r="D8" s="7">
        <v>1292</v>
      </c>
      <c r="E8" s="7">
        <v>3100</v>
      </c>
      <c r="F8" s="7">
        <v>605</v>
      </c>
      <c r="G8" s="7">
        <v>4997</v>
      </c>
      <c r="H8" s="7">
        <f t="shared" si="0"/>
        <v>24985</v>
      </c>
      <c r="I8" s="12">
        <f t="shared" si="1"/>
        <v>25380</v>
      </c>
    </row>
    <row r="9" spans="1:22" x14ac:dyDescent="0.35">
      <c r="A9" s="3" t="s">
        <v>1</v>
      </c>
      <c r="B9" s="3" t="s">
        <v>24</v>
      </c>
      <c r="C9" t="s">
        <v>98</v>
      </c>
      <c r="D9" s="7">
        <v>2117</v>
      </c>
      <c r="E9" s="7">
        <v>789</v>
      </c>
      <c r="F9" s="7">
        <v>891</v>
      </c>
      <c r="G9" s="7">
        <v>3797</v>
      </c>
      <c r="H9" s="7">
        <f t="shared" si="0"/>
        <v>18985</v>
      </c>
      <c r="I9" s="12">
        <f t="shared" si="1"/>
        <v>19440</v>
      </c>
    </row>
    <row r="10" spans="1:22" x14ac:dyDescent="0.35">
      <c r="A10" s="3" t="s">
        <v>1</v>
      </c>
      <c r="B10" s="3" t="s">
        <v>25</v>
      </c>
      <c r="C10" t="s">
        <v>99</v>
      </c>
      <c r="D10" s="7">
        <v>2655</v>
      </c>
      <c r="E10" s="7">
        <v>928</v>
      </c>
      <c r="F10" s="7">
        <v>594</v>
      </c>
      <c r="G10" s="7">
        <v>4177</v>
      </c>
      <c r="H10" s="7">
        <f t="shared" si="0"/>
        <v>20885</v>
      </c>
      <c r="I10" s="12">
        <f t="shared" si="1"/>
        <v>21600</v>
      </c>
    </row>
    <row r="11" spans="1:22" x14ac:dyDescent="0.35">
      <c r="A11" s="3" t="s">
        <v>1</v>
      </c>
      <c r="B11" s="3" t="s">
        <v>26</v>
      </c>
      <c r="C11" t="s">
        <v>100</v>
      </c>
      <c r="D11" s="7">
        <v>2667</v>
      </c>
      <c r="E11" s="7">
        <v>5361</v>
      </c>
      <c r="F11" s="7">
        <v>1062</v>
      </c>
      <c r="G11" s="7">
        <v>9090</v>
      </c>
      <c r="H11" s="7">
        <f t="shared" si="0"/>
        <v>45450</v>
      </c>
      <c r="I11" s="12">
        <f t="shared" si="1"/>
        <v>45900</v>
      </c>
    </row>
    <row r="12" spans="1:22" x14ac:dyDescent="0.35">
      <c r="A12" s="3" t="s">
        <v>1</v>
      </c>
      <c r="B12" s="3" t="s">
        <v>27</v>
      </c>
      <c r="C12" t="s">
        <v>101</v>
      </c>
      <c r="D12" s="7">
        <v>4295</v>
      </c>
      <c r="E12" s="7">
        <v>2220</v>
      </c>
      <c r="F12" s="7">
        <v>2395</v>
      </c>
      <c r="G12" s="7">
        <v>8910</v>
      </c>
      <c r="H12" s="7">
        <f t="shared" si="0"/>
        <v>44550</v>
      </c>
      <c r="I12" s="12">
        <f t="shared" si="1"/>
        <v>45360</v>
      </c>
    </row>
    <row r="13" spans="1:22" x14ac:dyDescent="0.35">
      <c r="A13" s="3" t="s">
        <v>1</v>
      </c>
      <c r="B13" s="3" t="s">
        <v>28</v>
      </c>
      <c r="C13" t="s">
        <v>102</v>
      </c>
      <c r="D13" s="7">
        <v>2998</v>
      </c>
      <c r="E13" s="7">
        <v>956</v>
      </c>
      <c r="F13" s="7">
        <v>1027</v>
      </c>
      <c r="G13" s="7">
        <v>4981</v>
      </c>
      <c r="H13" s="7">
        <f t="shared" si="0"/>
        <v>24905</v>
      </c>
      <c r="I13" s="12">
        <f t="shared" si="1"/>
        <v>25380</v>
      </c>
    </row>
    <row r="14" spans="1:22" x14ac:dyDescent="0.35">
      <c r="A14" s="3" t="s">
        <v>1</v>
      </c>
      <c r="B14" s="3" t="s">
        <v>29</v>
      </c>
      <c r="C14" t="s">
        <v>103</v>
      </c>
      <c r="D14" s="7">
        <v>1189</v>
      </c>
      <c r="E14" s="7">
        <v>1995</v>
      </c>
      <c r="F14" s="7">
        <v>253</v>
      </c>
      <c r="G14" s="7">
        <v>3437</v>
      </c>
      <c r="H14" s="7">
        <f t="shared" si="0"/>
        <v>17185</v>
      </c>
      <c r="I14" s="12">
        <f t="shared" si="1"/>
        <v>17820</v>
      </c>
    </row>
    <row r="15" spans="1:22" x14ac:dyDescent="0.35">
      <c r="A15" s="3" t="s">
        <v>1</v>
      </c>
      <c r="B15" s="3" t="s">
        <v>30</v>
      </c>
      <c r="C15" t="s">
        <v>104</v>
      </c>
      <c r="D15" s="7">
        <v>8037</v>
      </c>
      <c r="E15" s="7">
        <v>5377</v>
      </c>
      <c r="F15" s="7">
        <v>5093</v>
      </c>
      <c r="G15" s="7">
        <v>18507</v>
      </c>
      <c r="H15" s="7">
        <f t="shared" si="0"/>
        <v>92535</v>
      </c>
      <c r="I15" s="12">
        <f t="shared" si="1"/>
        <v>92880</v>
      </c>
    </row>
    <row r="16" spans="1:22" x14ac:dyDescent="0.35">
      <c r="A16" s="3" t="s">
        <v>1</v>
      </c>
      <c r="B16" s="3" t="s">
        <v>31</v>
      </c>
      <c r="C16" t="s">
        <v>105</v>
      </c>
      <c r="D16" s="7">
        <v>4691</v>
      </c>
      <c r="E16" s="7">
        <v>1604</v>
      </c>
      <c r="F16" s="7">
        <v>1984</v>
      </c>
      <c r="G16" s="7">
        <v>8279</v>
      </c>
      <c r="H16" s="7">
        <f t="shared" si="0"/>
        <v>41395</v>
      </c>
      <c r="I16" s="12">
        <f t="shared" si="1"/>
        <v>42120</v>
      </c>
    </row>
    <row r="17" spans="1:9" x14ac:dyDescent="0.35">
      <c r="A17" s="3" t="s">
        <v>1</v>
      </c>
      <c r="B17" s="3" t="s">
        <v>32</v>
      </c>
      <c r="C17" t="s">
        <v>106</v>
      </c>
      <c r="D17" s="7">
        <v>9223</v>
      </c>
      <c r="E17" s="7">
        <v>2579</v>
      </c>
      <c r="F17" s="7">
        <v>4643</v>
      </c>
      <c r="G17" s="7">
        <v>16445</v>
      </c>
      <c r="H17" s="7">
        <f t="shared" si="0"/>
        <v>82225</v>
      </c>
      <c r="I17" s="12">
        <f t="shared" si="1"/>
        <v>82620</v>
      </c>
    </row>
    <row r="18" spans="1:9" x14ac:dyDescent="0.35">
      <c r="A18" s="3" t="s">
        <v>1</v>
      </c>
      <c r="B18" s="3" t="s">
        <v>33</v>
      </c>
      <c r="C18" t="s">
        <v>107</v>
      </c>
      <c r="D18" s="7">
        <v>2156</v>
      </c>
      <c r="E18" s="7">
        <v>642</v>
      </c>
      <c r="F18" s="7">
        <v>380</v>
      </c>
      <c r="G18" s="7">
        <v>3178</v>
      </c>
      <c r="H18" s="7">
        <f t="shared" si="0"/>
        <v>15890</v>
      </c>
      <c r="I18" s="12">
        <f t="shared" si="1"/>
        <v>16200</v>
      </c>
    </row>
    <row r="19" spans="1:9" x14ac:dyDescent="0.35">
      <c r="A19" s="3" t="s">
        <v>1</v>
      </c>
      <c r="B19" s="3" t="s">
        <v>34</v>
      </c>
      <c r="C19" t="s">
        <v>108</v>
      </c>
      <c r="D19" s="7">
        <v>6626</v>
      </c>
      <c r="E19" s="7">
        <v>1985</v>
      </c>
      <c r="F19" s="7">
        <v>2471</v>
      </c>
      <c r="G19" s="7">
        <v>11082</v>
      </c>
      <c r="H19" s="7">
        <f t="shared" si="0"/>
        <v>55410</v>
      </c>
      <c r="I19" s="12">
        <f t="shared" si="1"/>
        <v>56160</v>
      </c>
    </row>
    <row r="20" spans="1:9" x14ac:dyDescent="0.35">
      <c r="A20" s="3" t="s">
        <v>1</v>
      </c>
      <c r="B20" s="3" t="s">
        <v>35</v>
      </c>
      <c r="C20" t="s">
        <v>109</v>
      </c>
      <c r="D20" s="7">
        <v>3406</v>
      </c>
      <c r="E20" s="7">
        <v>1048</v>
      </c>
      <c r="F20" s="7">
        <v>1485</v>
      </c>
      <c r="G20" s="7">
        <v>5939</v>
      </c>
      <c r="H20" s="7">
        <f t="shared" si="0"/>
        <v>29695</v>
      </c>
      <c r="I20" s="12">
        <f t="shared" si="1"/>
        <v>30240</v>
      </c>
    </row>
    <row r="21" spans="1:9" x14ac:dyDescent="0.35">
      <c r="A21" s="3" t="s">
        <v>1</v>
      </c>
      <c r="B21" s="3" t="s">
        <v>36</v>
      </c>
      <c r="C21" t="s">
        <v>110</v>
      </c>
      <c r="D21" s="7">
        <v>2370</v>
      </c>
      <c r="E21" s="7">
        <v>609</v>
      </c>
      <c r="F21" s="7">
        <v>736</v>
      </c>
      <c r="G21" s="7">
        <v>3715</v>
      </c>
      <c r="H21" s="7">
        <f t="shared" si="0"/>
        <v>18575</v>
      </c>
      <c r="I21" s="12">
        <f t="shared" si="1"/>
        <v>18900</v>
      </c>
    </row>
    <row r="22" spans="1:9" x14ac:dyDescent="0.35">
      <c r="A22" s="3" t="s">
        <v>1</v>
      </c>
      <c r="B22" s="3" t="s">
        <v>37</v>
      </c>
      <c r="C22" t="s">
        <v>111</v>
      </c>
      <c r="D22" s="7">
        <v>6692</v>
      </c>
      <c r="E22" s="7">
        <v>2581</v>
      </c>
      <c r="F22" s="7">
        <v>2919</v>
      </c>
      <c r="G22" s="7">
        <v>12192</v>
      </c>
      <c r="H22" s="7">
        <f t="shared" si="0"/>
        <v>60960</v>
      </c>
      <c r="I22" s="12">
        <f t="shared" si="1"/>
        <v>61560</v>
      </c>
    </row>
    <row r="23" spans="1:9" x14ac:dyDescent="0.35">
      <c r="A23" s="3" t="s">
        <v>1</v>
      </c>
      <c r="B23" s="3" t="s">
        <v>38</v>
      </c>
      <c r="C23" t="s">
        <v>112</v>
      </c>
      <c r="D23" s="7">
        <v>3025</v>
      </c>
      <c r="E23" s="7">
        <v>613</v>
      </c>
      <c r="F23" s="7">
        <v>676</v>
      </c>
      <c r="G23" s="7">
        <v>4314</v>
      </c>
      <c r="H23" s="7">
        <f t="shared" si="0"/>
        <v>21570</v>
      </c>
      <c r="I23" s="12">
        <f t="shared" si="1"/>
        <v>22140</v>
      </c>
    </row>
    <row r="24" spans="1:9" x14ac:dyDescent="0.35">
      <c r="A24" s="3" t="s">
        <v>1</v>
      </c>
      <c r="B24" s="3" t="s">
        <v>39</v>
      </c>
      <c r="C24" t="s">
        <v>2</v>
      </c>
      <c r="D24" s="7">
        <v>1798</v>
      </c>
      <c r="E24" s="7">
        <v>139</v>
      </c>
      <c r="F24" s="7">
        <v>111</v>
      </c>
      <c r="G24" s="7">
        <v>2048</v>
      </c>
      <c r="H24" s="7">
        <f t="shared" si="0"/>
        <v>10240</v>
      </c>
      <c r="I24" s="12">
        <f t="shared" si="1"/>
        <v>10800</v>
      </c>
    </row>
    <row r="25" spans="1:9" x14ac:dyDescent="0.35">
      <c r="A25" s="3" t="s">
        <v>1</v>
      </c>
      <c r="B25" s="3" t="s">
        <v>40</v>
      </c>
      <c r="C25" t="s">
        <v>113</v>
      </c>
      <c r="D25" s="7">
        <v>12165</v>
      </c>
      <c r="E25" s="7">
        <v>3875</v>
      </c>
      <c r="F25" s="7">
        <v>4173</v>
      </c>
      <c r="G25" s="7">
        <v>20213</v>
      </c>
      <c r="H25" s="7">
        <f t="shared" si="0"/>
        <v>101065</v>
      </c>
      <c r="I25" s="12">
        <f t="shared" si="1"/>
        <v>101520</v>
      </c>
    </row>
    <row r="26" spans="1:9" x14ac:dyDescent="0.35">
      <c r="A26" s="3" t="s">
        <v>1</v>
      </c>
      <c r="B26" s="3" t="s">
        <v>41</v>
      </c>
      <c r="C26" t="s">
        <v>114</v>
      </c>
      <c r="D26" s="7">
        <v>25618</v>
      </c>
      <c r="E26" s="7">
        <v>15999</v>
      </c>
      <c r="F26" s="7">
        <v>16216</v>
      </c>
      <c r="G26" s="7">
        <v>57833</v>
      </c>
      <c r="H26" s="7">
        <f t="shared" si="0"/>
        <v>289165</v>
      </c>
      <c r="I26" s="12">
        <f t="shared" si="1"/>
        <v>289440</v>
      </c>
    </row>
    <row r="27" spans="1:9" x14ac:dyDescent="0.35">
      <c r="A27" s="3" t="s">
        <v>1</v>
      </c>
      <c r="B27" s="3" t="s">
        <v>42</v>
      </c>
      <c r="C27" t="s">
        <v>115</v>
      </c>
      <c r="D27" s="7">
        <v>16895</v>
      </c>
      <c r="E27" s="7">
        <v>6119</v>
      </c>
      <c r="F27" s="7">
        <v>9190</v>
      </c>
      <c r="G27" s="7">
        <v>32204</v>
      </c>
      <c r="H27" s="7">
        <f t="shared" si="0"/>
        <v>161020</v>
      </c>
      <c r="I27" s="12">
        <f t="shared" si="1"/>
        <v>161460</v>
      </c>
    </row>
    <row r="28" spans="1:9" x14ac:dyDescent="0.35">
      <c r="A28" s="3" t="s">
        <v>1</v>
      </c>
      <c r="B28" s="3" t="s">
        <v>43</v>
      </c>
      <c r="C28" t="s">
        <v>3</v>
      </c>
      <c r="D28" s="7">
        <v>1292</v>
      </c>
      <c r="E28" s="7">
        <v>313</v>
      </c>
      <c r="F28" s="7">
        <v>68</v>
      </c>
      <c r="G28" s="7">
        <v>1673</v>
      </c>
      <c r="H28" s="7">
        <f t="shared" si="0"/>
        <v>8365</v>
      </c>
      <c r="I28" s="12">
        <f t="shared" si="1"/>
        <v>8640</v>
      </c>
    </row>
    <row r="29" spans="1:9" x14ac:dyDescent="0.35">
      <c r="A29" s="3" t="s">
        <v>1</v>
      </c>
      <c r="B29" s="3" t="s">
        <v>44</v>
      </c>
      <c r="C29" t="s">
        <v>116</v>
      </c>
      <c r="D29" s="7">
        <v>6497</v>
      </c>
      <c r="E29" s="7">
        <v>2293</v>
      </c>
      <c r="F29" s="7">
        <v>999</v>
      </c>
      <c r="G29" s="7">
        <v>9789</v>
      </c>
      <c r="H29" s="7">
        <f t="shared" si="0"/>
        <v>48945</v>
      </c>
      <c r="I29" s="12">
        <f t="shared" si="1"/>
        <v>49680</v>
      </c>
    </row>
    <row r="30" spans="1:9" x14ac:dyDescent="0.35">
      <c r="A30" s="3" t="s">
        <v>1</v>
      </c>
      <c r="B30" s="3" t="s">
        <v>45</v>
      </c>
      <c r="C30" t="s">
        <v>117</v>
      </c>
      <c r="D30" s="7">
        <v>5358</v>
      </c>
      <c r="E30" s="7">
        <v>1329</v>
      </c>
      <c r="F30" s="7">
        <v>1605</v>
      </c>
      <c r="G30" s="7">
        <v>8292</v>
      </c>
      <c r="H30" s="7">
        <f t="shared" si="0"/>
        <v>41460</v>
      </c>
      <c r="I30" s="12">
        <f t="shared" si="1"/>
        <v>42120</v>
      </c>
    </row>
    <row r="31" spans="1:9" x14ac:dyDescent="0.35">
      <c r="A31" s="3" t="s">
        <v>1</v>
      </c>
      <c r="B31" s="3" t="s">
        <v>46</v>
      </c>
      <c r="C31" t="s">
        <v>118</v>
      </c>
      <c r="D31" s="7">
        <v>2289</v>
      </c>
      <c r="E31" s="7">
        <v>680</v>
      </c>
      <c r="F31" s="7">
        <v>235</v>
      </c>
      <c r="G31" s="7">
        <v>3204</v>
      </c>
      <c r="H31" s="7">
        <f t="shared" si="0"/>
        <v>16020</v>
      </c>
      <c r="I31" s="12">
        <f t="shared" si="1"/>
        <v>16740</v>
      </c>
    </row>
    <row r="32" spans="1:9" x14ac:dyDescent="0.35">
      <c r="A32" s="3" t="s">
        <v>1</v>
      </c>
      <c r="B32" s="3" t="s">
        <v>47</v>
      </c>
      <c r="C32" t="s">
        <v>119</v>
      </c>
      <c r="D32" s="7">
        <v>843</v>
      </c>
      <c r="E32" s="7">
        <v>350</v>
      </c>
      <c r="F32" s="7">
        <v>75</v>
      </c>
      <c r="G32" s="7">
        <v>1268</v>
      </c>
      <c r="H32" s="7">
        <f t="shared" si="0"/>
        <v>6340</v>
      </c>
      <c r="I32" s="12">
        <f t="shared" si="1"/>
        <v>7020</v>
      </c>
    </row>
    <row r="33" spans="1:9" x14ac:dyDescent="0.35">
      <c r="A33" s="3" t="s">
        <v>1</v>
      </c>
      <c r="B33" s="3" t="s">
        <v>48</v>
      </c>
      <c r="C33" t="s">
        <v>120</v>
      </c>
      <c r="D33" s="7">
        <v>732</v>
      </c>
      <c r="E33" s="7">
        <v>4269</v>
      </c>
      <c r="F33" s="7">
        <v>70</v>
      </c>
      <c r="G33" s="7">
        <v>5071</v>
      </c>
      <c r="H33" s="7">
        <f t="shared" si="0"/>
        <v>25355</v>
      </c>
      <c r="I33" s="12">
        <f t="shared" si="1"/>
        <v>25920</v>
      </c>
    </row>
    <row r="34" spans="1:9" x14ac:dyDescent="0.35">
      <c r="A34" s="3" t="s">
        <v>1</v>
      </c>
      <c r="B34" s="3" t="s">
        <v>49</v>
      </c>
      <c r="C34" t="s">
        <v>121</v>
      </c>
      <c r="D34" s="7">
        <v>1977</v>
      </c>
      <c r="E34" s="7">
        <v>618</v>
      </c>
      <c r="F34" s="7">
        <v>452</v>
      </c>
      <c r="G34" s="7">
        <v>3047</v>
      </c>
      <c r="H34" s="7">
        <f t="shared" si="0"/>
        <v>15235</v>
      </c>
      <c r="I34" s="12">
        <f t="shared" si="1"/>
        <v>15660</v>
      </c>
    </row>
    <row r="35" spans="1:9" x14ac:dyDescent="0.35">
      <c r="A35" s="3" t="s">
        <v>1</v>
      </c>
      <c r="B35" s="3" t="s">
        <v>50</v>
      </c>
      <c r="C35" t="s">
        <v>122</v>
      </c>
      <c r="D35" s="7">
        <v>1328</v>
      </c>
      <c r="E35" s="7">
        <v>417</v>
      </c>
      <c r="F35" s="7">
        <v>778</v>
      </c>
      <c r="G35" s="7">
        <v>2523</v>
      </c>
      <c r="H35" s="7">
        <f t="shared" si="0"/>
        <v>12615</v>
      </c>
      <c r="I35" s="12">
        <f t="shared" si="1"/>
        <v>12960</v>
      </c>
    </row>
    <row r="36" spans="1:9" x14ac:dyDescent="0.35">
      <c r="A36" s="3" t="s">
        <v>1</v>
      </c>
      <c r="B36" s="3" t="s">
        <v>51</v>
      </c>
      <c r="C36" t="s">
        <v>123</v>
      </c>
      <c r="D36" s="7">
        <v>2165</v>
      </c>
      <c r="E36" s="7">
        <v>681</v>
      </c>
      <c r="F36" s="7">
        <v>955</v>
      </c>
      <c r="G36" s="7">
        <v>3801</v>
      </c>
      <c r="H36" s="7">
        <f t="shared" si="0"/>
        <v>19005</v>
      </c>
      <c r="I36" s="12">
        <f t="shared" si="1"/>
        <v>19440</v>
      </c>
    </row>
    <row r="37" spans="1:9" x14ac:dyDescent="0.35">
      <c r="A37" s="3" t="s">
        <v>1</v>
      </c>
      <c r="B37" s="3" t="s">
        <v>52</v>
      </c>
      <c r="C37" t="s">
        <v>124</v>
      </c>
      <c r="D37" s="7">
        <v>1138</v>
      </c>
      <c r="E37" s="7">
        <v>363</v>
      </c>
      <c r="F37" s="7">
        <v>220</v>
      </c>
      <c r="G37" s="7">
        <v>1721</v>
      </c>
      <c r="H37" s="7">
        <f t="shared" si="0"/>
        <v>8605</v>
      </c>
      <c r="I37" s="12">
        <f t="shared" si="1"/>
        <v>9180</v>
      </c>
    </row>
    <row r="38" spans="1:9" x14ac:dyDescent="0.35">
      <c r="A38" s="3" t="s">
        <v>1</v>
      </c>
      <c r="B38" s="3" t="s">
        <v>53</v>
      </c>
      <c r="C38" t="s">
        <v>125</v>
      </c>
      <c r="D38" s="7">
        <v>1752</v>
      </c>
      <c r="E38" s="7">
        <v>667</v>
      </c>
      <c r="F38" s="7">
        <v>575</v>
      </c>
      <c r="G38" s="7">
        <v>2994</v>
      </c>
      <c r="H38" s="7">
        <f t="shared" si="0"/>
        <v>14970</v>
      </c>
      <c r="I38" s="12">
        <f t="shared" si="1"/>
        <v>15660</v>
      </c>
    </row>
    <row r="39" spans="1:9" x14ac:dyDescent="0.35">
      <c r="A39" s="3" t="s">
        <v>1</v>
      </c>
      <c r="B39" s="3" t="s">
        <v>54</v>
      </c>
      <c r="C39" t="s">
        <v>126</v>
      </c>
      <c r="D39" s="7">
        <v>1659</v>
      </c>
      <c r="E39" s="7">
        <v>569</v>
      </c>
      <c r="F39" s="7">
        <v>332</v>
      </c>
      <c r="G39" s="7">
        <v>2560</v>
      </c>
      <c r="H39" s="7">
        <f t="shared" si="0"/>
        <v>12800</v>
      </c>
      <c r="I39" s="12">
        <f t="shared" si="1"/>
        <v>13500</v>
      </c>
    </row>
    <row r="40" spans="1:9" x14ac:dyDescent="0.35">
      <c r="A40" s="3" t="s">
        <v>1</v>
      </c>
      <c r="B40" s="3" t="s">
        <v>55</v>
      </c>
      <c r="C40" t="s">
        <v>127</v>
      </c>
      <c r="D40" s="7">
        <v>270</v>
      </c>
      <c r="E40" s="7">
        <v>73</v>
      </c>
      <c r="F40" s="7"/>
      <c r="G40" s="7">
        <v>343</v>
      </c>
      <c r="H40" s="7">
        <f t="shared" si="0"/>
        <v>1715</v>
      </c>
      <c r="I40" s="12">
        <f t="shared" si="1"/>
        <v>2160</v>
      </c>
    </row>
    <row r="41" spans="1:9" x14ac:dyDescent="0.35">
      <c r="A41" s="3" t="s">
        <v>1</v>
      </c>
      <c r="B41" s="3" t="s">
        <v>56</v>
      </c>
      <c r="C41" t="s">
        <v>128</v>
      </c>
      <c r="D41" s="7">
        <v>642</v>
      </c>
      <c r="E41" s="7">
        <v>192</v>
      </c>
      <c r="F41" s="7">
        <v>460</v>
      </c>
      <c r="G41" s="7">
        <v>1294</v>
      </c>
      <c r="H41" s="7">
        <f t="shared" si="0"/>
        <v>6470</v>
      </c>
      <c r="I41" s="12">
        <f t="shared" si="1"/>
        <v>7020</v>
      </c>
    </row>
    <row r="42" spans="1:9" x14ac:dyDescent="0.35">
      <c r="A42" s="3" t="s">
        <v>1</v>
      </c>
      <c r="B42" s="3" t="s">
        <v>57</v>
      </c>
      <c r="C42" t="s">
        <v>129</v>
      </c>
      <c r="D42" s="7">
        <v>427</v>
      </c>
      <c r="E42" s="7">
        <v>68</v>
      </c>
      <c r="F42" s="7">
        <v>154</v>
      </c>
      <c r="G42" s="7">
        <v>649</v>
      </c>
      <c r="H42" s="7">
        <f t="shared" si="0"/>
        <v>3245</v>
      </c>
      <c r="I42" s="12">
        <f t="shared" si="1"/>
        <v>3780</v>
      </c>
    </row>
    <row r="43" spans="1:9" x14ac:dyDescent="0.35">
      <c r="A43" s="3" t="s">
        <v>1</v>
      </c>
      <c r="B43" s="3" t="s">
        <v>58</v>
      </c>
      <c r="C43" t="s">
        <v>130</v>
      </c>
      <c r="D43" s="7">
        <v>1100</v>
      </c>
      <c r="E43" s="7">
        <v>693</v>
      </c>
      <c r="F43" s="7">
        <v>403</v>
      </c>
      <c r="G43" s="7">
        <v>2196</v>
      </c>
      <c r="H43" s="7">
        <f t="shared" si="0"/>
        <v>10980</v>
      </c>
      <c r="I43" s="12">
        <f t="shared" si="1"/>
        <v>11340</v>
      </c>
    </row>
    <row r="44" spans="1:9" x14ac:dyDescent="0.35">
      <c r="A44" s="3" t="s">
        <v>1</v>
      </c>
      <c r="B44" s="3" t="s">
        <v>59</v>
      </c>
      <c r="C44" t="s">
        <v>131</v>
      </c>
      <c r="D44" s="7">
        <v>1767</v>
      </c>
      <c r="E44" s="7">
        <v>920</v>
      </c>
      <c r="F44" s="7">
        <v>407</v>
      </c>
      <c r="G44" s="7">
        <v>3094</v>
      </c>
      <c r="H44" s="7">
        <f t="shared" si="0"/>
        <v>15470</v>
      </c>
      <c r="I44" s="12">
        <f t="shared" si="1"/>
        <v>16200</v>
      </c>
    </row>
    <row r="45" spans="1:9" x14ac:dyDescent="0.35">
      <c r="A45" s="3" t="s">
        <v>1</v>
      </c>
      <c r="B45" s="3" t="s">
        <v>60</v>
      </c>
      <c r="C45" t="s">
        <v>132</v>
      </c>
      <c r="D45" s="7">
        <v>2632</v>
      </c>
      <c r="E45" s="7">
        <v>1124</v>
      </c>
      <c r="F45" s="7">
        <v>631</v>
      </c>
      <c r="G45" s="7">
        <v>4387</v>
      </c>
      <c r="H45" s="7">
        <f t="shared" si="0"/>
        <v>21935</v>
      </c>
      <c r="I45" s="12">
        <f t="shared" si="1"/>
        <v>22680</v>
      </c>
    </row>
    <row r="46" spans="1:9" x14ac:dyDescent="0.35">
      <c r="A46" s="3" t="s">
        <v>1</v>
      </c>
      <c r="B46" s="3" t="s">
        <v>61</v>
      </c>
      <c r="C46" t="s">
        <v>133</v>
      </c>
      <c r="D46" s="7">
        <v>1822</v>
      </c>
      <c r="E46" s="7">
        <v>738</v>
      </c>
      <c r="F46" s="7">
        <v>551</v>
      </c>
      <c r="G46" s="7">
        <v>3111</v>
      </c>
      <c r="H46" s="7">
        <f t="shared" si="0"/>
        <v>15555</v>
      </c>
      <c r="I46" s="12">
        <f t="shared" si="1"/>
        <v>16200</v>
      </c>
    </row>
    <row r="47" spans="1:9" x14ac:dyDescent="0.35">
      <c r="A47" s="3" t="s">
        <v>1</v>
      </c>
      <c r="B47" s="3" t="s">
        <v>62</v>
      </c>
      <c r="C47" t="s">
        <v>134</v>
      </c>
      <c r="D47" s="7">
        <v>6255</v>
      </c>
      <c r="E47" s="7">
        <v>2872</v>
      </c>
      <c r="F47" s="7">
        <v>1622</v>
      </c>
      <c r="G47" s="7">
        <v>10749</v>
      </c>
      <c r="H47" s="7">
        <f t="shared" si="0"/>
        <v>53745</v>
      </c>
      <c r="I47" s="12">
        <f t="shared" si="1"/>
        <v>54540</v>
      </c>
    </row>
    <row r="48" spans="1:9" x14ac:dyDescent="0.35">
      <c r="A48" s="3" t="s">
        <v>1</v>
      </c>
      <c r="B48" s="3" t="s">
        <v>63</v>
      </c>
      <c r="C48" t="s">
        <v>135</v>
      </c>
      <c r="D48" s="7">
        <v>7621</v>
      </c>
      <c r="E48" s="7">
        <v>2404</v>
      </c>
      <c r="F48" s="7">
        <v>2696</v>
      </c>
      <c r="G48" s="7">
        <v>12721</v>
      </c>
      <c r="H48" s="7">
        <f t="shared" si="0"/>
        <v>63605</v>
      </c>
      <c r="I48" s="12">
        <f t="shared" si="1"/>
        <v>64260</v>
      </c>
    </row>
    <row r="49" spans="1:9" x14ac:dyDescent="0.35">
      <c r="A49" s="3" t="s">
        <v>1</v>
      </c>
      <c r="B49" s="3" t="s">
        <v>64</v>
      </c>
      <c r="C49" t="s">
        <v>136</v>
      </c>
      <c r="D49" s="7">
        <v>15787</v>
      </c>
      <c r="E49" s="7">
        <v>4668</v>
      </c>
      <c r="F49" s="7">
        <v>6897</v>
      </c>
      <c r="G49" s="7">
        <v>27352</v>
      </c>
      <c r="H49" s="7">
        <f t="shared" si="0"/>
        <v>136760</v>
      </c>
      <c r="I49" s="12">
        <f t="shared" si="1"/>
        <v>137160</v>
      </c>
    </row>
    <row r="50" spans="1:9" x14ac:dyDescent="0.35">
      <c r="A50" s="3" t="s">
        <v>1</v>
      </c>
      <c r="B50" s="3" t="s">
        <v>65</v>
      </c>
      <c r="C50" t="s">
        <v>137</v>
      </c>
      <c r="D50" s="7">
        <v>14204</v>
      </c>
      <c r="E50" s="7">
        <v>5809</v>
      </c>
      <c r="F50" s="7">
        <v>5269</v>
      </c>
      <c r="G50" s="7">
        <v>25282</v>
      </c>
      <c r="H50" s="7">
        <f t="shared" si="0"/>
        <v>126410</v>
      </c>
      <c r="I50" s="12">
        <f t="shared" si="1"/>
        <v>126900</v>
      </c>
    </row>
    <row r="51" spans="1:9" x14ac:dyDescent="0.35">
      <c r="A51" s="3" t="s">
        <v>1</v>
      </c>
      <c r="B51" s="3" t="s">
        <v>66</v>
      </c>
      <c r="C51" t="s">
        <v>138</v>
      </c>
      <c r="D51" s="7">
        <v>7983</v>
      </c>
      <c r="E51" s="7">
        <v>2269</v>
      </c>
      <c r="F51" s="7">
        <v>2771</v>
      </c>
      <c r="G51" s="7">
        <v>13023</v>
      </c>
      <c r="H51" s="7">
        <f t="shared" si="0"/>
        <v>65115</v>
      </c>
      <c r="I51" s="12">
        <f t="shared" si="1"/>
        <v>65880</v>
      </c>
    </row>
    <row r="52" spans="1:9" x14ac:dyDescent="0.35">
      <c r="A52" s="3" t="s">
        <v>1</v>
      </c>
      <c r="B52" s="3" t="s">
        <v>67</v>
      </c>
      <c r="C52" t="s">
        <v>139</v>
      </c>
      <c r="D52" s="7">
        <v>14152</v>
      </c>
      <c r="E52" s="7">
        <v>3345</v>
      </c>
      <c r="F52" s="7">
        <v>2120</v>
      </c>
      <c r="G52" s="7">
        <v>19617</v>
      </c>
      <c r="H52" s="7">
        <f t="shared" si="0"/>
        <v>98085</v>
      </c>
      <c r="I52" s="12">
        <f t="shared" si="1"/>
        <v>98820</v>
      </c>
    </row>
    <row r="53" spans="1:9" x14ac:dyDescent="0.35">
      <c r="A53" s="3" t="s">
        <v>1</v>
      </c>
      <c r="B53" s="3" t="s">
        <v>68</v>
      </c>
      <c r="C53" t="s">
        <v>140</v>
      </c>
      <c r="D53" s="7">
        <v>9020</v>
      </c>
      <c r="E53" s="7">
        <v>3488</v>
      </c>
      <c r="F53" s="7">
        <v>4095</v>
      </c>
      <c r="G53" s="7">
        <v>16603</v>
      </c>
      <c r="H53" s="7">
        <f t="shared" si="0"/>
        <v>83015</v>
      </c>
      <c r="I53" s="12">
        <f t="shared" si="1"/>
        <v>83700</v>
      </c>
    </row>
    <row r="54" spans="1:9" x14ac:dyDescent="0.35">
      <c r="A54" s="3" t="s">
        <v>1</v>
      </c>
      <c r="B54" s="3" t="s">
        <v>69</v>
      </c>
      <c r="C54" t="s">
        <v>141</v>
      </c>
      <c r="D54" s="7">
        <v>3012</v>
      </c>
      <c r="E54" s="7">
        <v>817</v>
      </c>
      <c r="F54" s="7">
        <v>799</v>
      </c>
      <c r="G54" s="7">
        <v>4628</v>
      </c>
      <c r="H54" s="7">
        <f t="shared" si="0"/>
        <v>23140</v>
      </c>
      <c r="I54" s="12">
        <f t="shared" si="1"/>
        <v>23760</v>
      </c>
    </row>
    <row r="55" spans="1:9" x14ac:dyDescent="0.35">
      <c r="A55" s="3" t="s">
        <v>1</v>
      </c>
      <c r="B55" s="3" t="s">
        <v>70</v>
      </c>
      <c r="C55" t="s">
        <v>142</v>
      </c>
      <c r="D55" s="7">
        <v>1398</v>
      </c>
      <c r="E55" s="7">
        <v>582</v>
      </c>
      <c r="F55" s="7">
        <v>589</v>
      </c>
      <c r="G55" s="7">
        <v>2569</v>
      </c>
      <c r="H55" s="7">
        <f t="shared" si="0"/>
        <v>12845</v>
      </c>
      <c r="I55" s="12">
        <f t="shared" si="1"/>
        <v>13500</v>
      </c>
    </row>
    <row r="56" spans="1:9" x14ac:dyDescent="0.35">
      <c r="A56" s="3" t="s">
        <v>1</v>
      </c>
      <c r="B56" s="3" t="s">
        <v>71</v>
      </c>
      <c r="C56" t="s">
        <v>143</v>
      </c>
      <c r="D56" s="7">
        <v>1864</v>
      </c>
      <c r="E56" s="7">
        <v>711</v>
      </c>
      <c r="F56" s="7">
        <v>701</v>
      </c>
      <c r="G56" s="7">
        <v>3276</v>
      </c>
      <c r="H56" s="7">
        <f t="shared" si="0"/>
        <v>16380</v>
      </c>
      <c r="I56" s="12">
        <f t="shared" si="1"/>
        <v>16740</v>
      </c>
    </row>
    <row r="57" spans="1:9" x14ac:dyDescent="0.35">
      <c r="A57" s="3" t="s">
        <v>1</v>
      </c>
      <c r="B57" s="3" t="s">
        <v>72</v>
      </c>
      <c r="C57" t="s">
        <v>144</v>
      </c>
      <c r="D57" s="7">
        <v>4832</v>
      </c>
      <c r="E57" s="7">
        <v>1549</v>
      </c>
      <c r="F57" s="7">
        <v>2653</v>
      </c>
      <c r="G57" s="7">
        <v>9034</v>
      </c>
      <c r="H57" s="7">
        <f t="shared" si="0"/>
        <v>45170</v>
      </c>
      <c r="I57" s="12">
        <f t="shared" si="1"/>
        <v>45900</v>
      </c>
    </row>
    <row r="58" spans="1:9" x14ac:dyDescent="0.35">
      <c r="A58" s="3" t="s">
        <v>1</v>
      </c>
      <c r="B58" s="3" t="s">
        <v>73</v>
      </c>
      <c r="C58" t="s">
        <v>145</v>
      </c>
      <c r="D58" s="7">
        <v>6461</v>
      </c>
      <c r="E58" s="7">
        <v>2139</v>
      </c>
      <c r="F58" s="7">
        <v>1447</v>
      </c>
      <c r="G58" s="7">
        <v>10047</v>
      </c>
      <c r="H58" s="7">
        <f t="shared" si="0"/>
        <v>50235</v>
      </c>
      <c r="I58" s="12">
        <f t="shared" si="1"/>
        <v>50760</v>
      </c>
    </row>
    <row r="59" spans="1:9" x14ac:dyDescent="0.35">
      <c r="A59" s="3" t="s">
        <v>1</v>
      </c>
      <c r="B59" s="3" t="s">
        <v>74</v>
      </c>
      <c r="C59" t="s">
        <v>146</v>
      </c>
      <c r="D59" s="7">
        <v>12716</v>
      </c>
      <c r="E59" s="7">
        <v>3206</v>
      </c>
      <c r="F59" s="7">
        <v>3621</v>
      </c>
      <c r="G59" s="7">
        <v>19543</v>
      </c>
      <c r="H59" s="7">
        <f t="shared" si="0"/>
        <v>97715</v>
      </c>
      <c r="I59" s="12">
        <f t="shared" si="1"/>
        <v>98280</v>
      </c>
    </row>
    <row r="60" spans="1:9" x14ac:dyDescent="0.35">
      <c r="A60" s="3" t="s">
        <v>1</v>
      </c>
      <c r="B60" s="3" t="s">
        <v>75</v>
      </c>
      <c r="C60" t="s">
        <v>147</v>
      </c>
      <c r="D60" s="7">
        <v>11766</v>
      </c>
      <c r="E60" s="7">
        <v>1702</v>
      </c>
      <c r="F60" s="7">
        <v>875</v>
      </c>
      <c r="G60" s="7">
        <v>14343</v>
      </c>
      <c r="H60" s="7">
        <f t="shared" si="0"/>
        <v>71715</v>
      </c>
      <c r="I60" s="12">
        <f t="shared" si="1"/>
        <v>72360</v>
      </c>
    </row>
    <row r="61" spans="1:9" x14ac:dyDescent="0.35">
      <c r="A61" s="3" t="s">
        <v>1</v>
      </c>
      <c r="B61" s="3" t="s">
        <v>76</v>
      </c>
      <c r="C61" t="s">
        <v>148</v>
      </c>
      <c r="D61" s="7">
        <v>6193</v>
      </c>
      <c r="E61" s="7">
        <v>1462</v>
      </c>
      <c r="F61" s="7">
        <v>1240</v>
      </c>
      <c r="G61" s="7">
        <v>8895</v>
      </c>
      <c r="H61" s="7">
        <f t="shared" si="0"/>
        <v>44475</v>
      </c>
      <c r="I61" s="12">
        <f t="shared" si="1"/>
        <v>44820</v>
      </c>
    </row>
    <row r="62" spans="1:9" x14ac:dyDescent="0.35">
      <c r="A62" s="3" t="s">
        <v>1</v>
      </c>
      <c r="B62" s="3" t="s">
        <v>77</v>
      </c>
      <c r="C62" t="s">
        <v>149</v>
      </c>
      <c r="D62" s="7">
        <v>8872</v>
      </c>
      <c r="E62" s="7">
        <v>1848</v>
      </c>
      <c r="F62" s="7">
        <v>2315</v>
      </c>
      <c r="G62" s="7">
        <v>13035</v>
      </c>
      <c r="H62" s="7">
        <f t="shared" si="0"/>
        <v>65175</v>
      </c>
      <c r="I62" s="12">
        <f t="shared" si="1"/>
        <v>65880</v>
      </c>
    </row>
    <row r="63" spans="1:9" x14ac:dyDescent="0.35">
      <c r="A63" s="3" t="s">
        <v>1</v>
      </c>
      <c r="B63" s="3" t="s">
        <v>78</v>
      </c>
      <c r="C63" t="s">
        <v>150</v>
      </c>
      <c r="D63" s="7">
        <v>2963</v>
      </c>
      <c r="E63" s="7">
        <v>1117</v>
      </c>
      <c r="F63" s="7">
        <v>962</v>
      </c>
      <c r="G63" s="7">
        <v>5042</v>
      </c>
      <c r="H63" s="7">
        <f t="shared" si="0"/>
        <v>25210</v>
      </c>
      <c r="I63" s="12">
        <f t="shared" si="1"/>
        <v>25920</v>
      </c>
    </row>
    <row r="64" spans="1:9" x14ac:dyDescent="0.35">
      <c r="A64" s="3" t="s">
        <v>1</v>
      </c>
      <c r="B64" s="3" t="s">
        <v>79</v>
      </c>
      <c r="C64" t="s">
        <v>151</v>
      </c>
      <c r="D64" s="7">
        <v>6188</v>
      </c>
      <c r="E64" s="7">
        <v>925</v>
      </c>
      <c r="F64" s="7">
        <v>1106</v>
      </c>
      <c r="G64" s="7">
        <v>8219</v>
      </c>
      <c r="H64" s="7">
        <f t="shared" si="0"/>
        <v>41095</v>
      </c>
      <c r="I64" s="12">
        <f t="shared" si="1"/>
        <v>41580</v>
      </c>
    </row>
    <row r="65" spans="1:9" x14ac:dyDescent="0.35">
      <c r="A65" s="3" t="s">
        <v>1</v>
      </c>
      <c r="B65" s="3" t="s">
        <v>80</v>
      </c>
      <c r="C65" t="s">
        <v>152</v>
      </c>
      <c r="D65" s="7">
        <v>1776</v>
      </c>
      <c r="E65" s="7">
        <v>1194</v>
      </c>
      <c r="F65" s="7">
        <v>366</v>
      </c>
      <c r="G65" s="7">
        <v>3336</v>
      </c>
      <c r="H65" s="7">
        <f t="shared" si="0"/>
        <v>16680</v>
      </c>
      <c r="I65" s="12">
        <f t="shared" si="1"/>
        <v>17280</v>
      </c>
    </row>
    <row r="66" spans="1:9" x14ac:dyDescent="0.35">
      <c r="A66" s="3" t="s">
        <v>1</v>
      </c>
      <c r="B66" s="3" t="s">
        <v>81</v>
      </c>
      <c r="C66" t="s">
        <v>153</v>
      </c>
      <c r="D66" s="7">
        <v>4657</v>
      </c>
      <c r="E66" s="7">
        <v>1025</v>
      </c>
      <c r="F66" s="7">
        <v>1234</v>
      </c>
      <c r="G66" s="7">
        <v>6916</v>
      </c>
      <c r="H66" s="7">
        <f t="shared" si="0"/>
        <v>34580</v>
      </c>
      <c r="I66" s="12">
        <f t="shared" si="1"/>
        <v>35100</v>
      </c>
    </row>
    <row r="67" spans="1:9" x14ac:dyDescent="0.35">
      <c r="A67" s="3" t="s">
        <v>1</v>
      </c>
      <c r="B67" s="3" t="s">
        <v>82</v>
      </c>
      <c r="C67" t="s">
        <v>154</v>
      </c>
      <c r="D67" s="7">
        <v>5157</v>
      </c>
      <c r="E67" s="7">
        <v>1018</v>
      </c>
      <c r="F67" s="7">
        <v>960</v>
      </c>
      <c r="G67" s="7">
        <v>7135</v>
      </c>
      <c r="H67" s="7">
        <f t="shared" si="0"/>
        <v>35675</v>
      </c>
      <c r="I67" s="12">
        <f t="shared" si="1"/>
        <v>36180</v>
      </c>
    </row>
    <row r="68" spans="1:9" x14ac:dyDescent="0.35">
      <c r="A68" s="3" t="s">
        <v>1</v>
      </c>
      <c r="B68" s="3" t="s">
        <v>83</v>
      </c>
      <c r="C68" t="s">
        <v>4</v>
      </c>
      <c r="D68" s="7">
        <v>1695</v>
      </c>
      <c r="E68" s="7">
        <v>160</v>
      </c>
      <c r="F68" s="7">
        <v>82</v>
      </c>
      <c r="G68" s="7">
        <v>1937</v>
      </c>
      <c r="H68" s="7">
        <f t="shared" si="0"/>
        <v>9685</v>
      </c>
      <c r="I68" s="12">
        <f t="shared" si="1"/>
        <v>10260</v>
      </c>
    </row>
    <row r="69" spans="1:9" x14ac:dyDescent="0.35">
      <c r="A69" s="3" t="s">
        <v>1</v>
      </c>
      <c r="B69" s="3" t="s">
        <v>84</v>
      </c>
      <c r="C69" t="s">
        <v>5</v>
      </c>
      <c r="D69" s="7">
        <v>392</v>
      </c>
      <c r="E69" s="7">
        <v>138</v>
      </c>
      <c r="F69" s="7">
        <v>84</v>
      </c>
      <c r="G69" s="7">
        <v>614</v>
      </c>
      <c r="H69" s="7">
        <f t="shared" si="0"/>
        <v>3070</v>
      </c>
      <c r="I69" s="12">
        <f t="shared" si="1"/>
        <v>3780</v>
      </c>
    </row>
    <row r="70" spans="1:9" x14ac:dyDescent="0.35">
      <c r="A70" s="3" t="s">
        <v>1</v>
      </c>
      <c r="B70" s="3" t="s">
        <v>85</v>
      </c>
      <c r="C70" t="s">
        <v>6</v>
      </c>
      <c r="D70" s="7">
        <v>1878</v>
      </c>
      <c r="E70" s="7">
        <v>1141</v>
      </c>
      <c r="F70" s="7">
        <v>458</v>
      </c>
      <c r="G70" s="7">
        <v>3477</v>
      </c>
      <c r="H70" s="7">
        <f t="shared" ref="H70:H76" si="2">G70*5</f>
        <v>17385</v>
      </c>
      <c r="I70" s="12">
        <f t="shared" ref="I70:I76" si="3">MROUND(H70,540)+540</f>
        <v>17820</v>
      </c>
    </row>
    <row r="71" spans="1:9" x14ac:dyDescent="0.35">
      <c r="A71" s="3" t="s">
        <v>1</v>
      </c>
      <c r="B71" s="3" t="s">
        <v>86</v>
      </c>
      <c r="C71" t="s">
        <v>7</v>
      </c>
      <c r="D71" s="7">
        <v>3455</v>
      </c>
      <c r="E71" s="7">
        <v>1794</v>
      </c>
      <c r="F71" s="7">
        <v>2269</v>
      </c>
      <c r="G71" s="7">
        <v>7518</v>
      </c>
      <c r="H71" s="7">
        <f t="shared" si="2"/>
        <v>37590</v>
      </c>
      <c r="I71" s="12">
        <f t="shared" si="3"/>
        <v>38340</v>
      </c>
    </row>
    <row r="72" spans="1:9" x14ac:dyDescent="0.35">
      <c r="A72" s="3" t="s">
        <v>1</v>
      </c>
      <c r="B72" s="3" t="s">
        <v>87</v>
      </c>
      <c r="C72" t="s">
        <v>8</v>
      </c>
      <c r="D72" s="7">
        <v>4909</v>
      </c>
      <c r="E72" s="7">
        <v>781</v>
      </c>
      <c r="F72" s="7">
        <v>544</v>
      </c>
      <c r="G72" s="7">
        <v>6234</v>
      </c>
      <c r="H72" s="7">
        <f t="shared" si="2"/>
        <v>31170</v>
      </c>
      <c r="I72" s="12">
        <f t="shared" si="3"/>
        <v>31860</v>
      </c>
    </row>
    <row r="73" spans="1:9" x14ac:dyDescent="0.35">
      <c r="A73" s="3" t="s">
        <v>1</v>
      </c>
      <c r="B73" s="3" t="s">
        <v>88</v>
      </c>
      <c r="C73" t="s">
        <v>9</v>
      </c>
      <c r="D73" s="7">
        <v>3121</v>
      </c>
      <c r="E73" s="7">
        <v>484</v>
      </c>
      <c r="F73" s="7">
        <v>307</v>
      </c>
      <c r="G73" s="7">
        <v>3912</v>
      </c>
      <c r="H73" s="7">
        <f t="shared" si="2"/>
        <v>19560</v>
      </c>
      <c r="I73" s="12">
        <f t="shared" si="3"/>
        <v>19980</v>
      </c>
    </row>
    <row r="74" spans="1:9" x14ac:dyDescent="0.35">
      <c r="A74" s="3" t="s">
        <v>1</v>
      </c>
      <c r="B74" s="3" t="s">
        <v>89</v>
      </c>
      <c r="C74" t="s">
        <v>10</v>
      </c>
      <c r="D74" s="7">
        <v>7595</v>
      </c>
      <c r="E74" s="7">
        <v>6199</v>
      </c>
      <c r="F74" s="7">
        <v>6618</v>
      </c>
      <c r="G74" s="7">
        <v>20412</v>
      </c>
      <c r="H74" s="7">
        <f t="shared" si="2"/>
        <v>102060</v>
      </c>
      <c r="I74" s="12">
        <f t="shared" si="3"/>
        <v>102600</v>
      </c>
    </row>
    <row r="75" spans="1:9" x14ac:dyDescent="0.35">
      <c r="A75" s="3" t="s">
        <v>1</v>
      </c>
      <c r="B75" s="3" t="s">
        <v>90</v>
      </c>
      <c r="C75" t="s">
        <v>11</v>
      </c>
      <c r="D75" s="7">
        <v>8121</v>
      </c>
      <c r="E75" s="7">
        <v>2550</v>
      </c>
      <c r="F75" s="7">
        <v>3566</v>
      </c>
      <c r="G75" s="7">
        <v>14237</v>
      </c>
      <c r="H75" s="7">
        <f t="shared" si="2"/>
        <v>71185</v>
      </c>
      <c r="I75" s="12">
        <f t="shared" si="3"/>
        <v>71820</v>
      </c>
    </row>
    <row r="76" spans="1:9" x14ac:dyDescent="0.35">
      <c r="A76" s="3" t="s">
        <v>1</v>
      </c>
      <c r="B76" s="3" t="s">
        <v>91</v>
      </c>
      <c r="C76" t="s">
        <v>12</v>
      </c>
      <c r="D76" s="7">
        <v>1461</v>
      </c>
      <c r="E76" s="7">
        <v>306</v>
      </c>
      <c r="F76" s="7">
        <v>758</v>
      </c>
      <c r="G76" s="7">
        <v>2525</v>
      </c>
      <c r="H76" s="7">
        <f t="shared" si="2"/>
        <v>12625</v>
      </c>
      <c r="I76" s="12">
        <f t="shared" si="3"/>
        <v>12960</v>
      </c>
    </row>
    <row r="77" spans="1:9" ht="6" customHeight="1" x14ac:dyDescent="0.35">
      <c r="D77" s="7"/>
      <c r="E77" s="7"/>
      <c r="F77" s="7"/>
      <c r="G77" s="7"/>
      <c r="H77" s="7"/>
      <c r="I77" s="12">
        <f t="shared" ref="I77" si="4">MROUND(H77,540)</f>
        <v>0</v>
      </c>
    </row>
    <row r="78" spans="1:9" x14ac:dyDescent="0.35">
      <c r="A78" s="4" t="s">
        <v>13</v>
      </c>
      <c r="B78" s="4" t="s">
        <v>13</v>
      </c>
      <c r="C78" s="4" t="s">
        <v>13</v>
      </c>
      <c r="D78" s="6">
        <v>89224</v>
      </c>
      <c r="E78" s="6">
        <v>159</v>
      </c>
      <c r="F78" s="6">
        <v>7073</v>
      </c>
      <c r="G78" s="6">
        <v>96456</v>
      </c>
      <c r="H78" s="6">
        <f>SUM(H79:H254)</f>
        <v>482280</v>
      </c>
      <c r="I78" s="6">
        <f>SUM(I79:I254)</f>
        <v>487620</v>
      </c>
    </row>
    <row r="79" spans="1:9" x14ac:dyDescent="0.35">
      <c r="A79" t="s">
        <v>13</v>
      </c>
      <c r="B79" t="s">
        <v>162</v>
      </c>
      <c r="C79" t="s">
        <v>163</v>
      </c>
      <c r="D79" s="7">
        <v>462</v>
      </c>
      <c r="E79" s="7">
        <v>0</v>
      </c>
      <c r="F79" s="7">
        <v>0</v>
      </c>
      <c r="G79" s="7">
        <v>462</v>
      </c>
      <c r="H79" s="7">
        <f>G79*5</f>
        <v>2310</v>
      </c>
      <c r="I79" s="12">
        <f>H79+30</f>
        <v>2340</v>
      </c>
    </row>
    <row r="80" spans="1:9" x14ac:dyDescent="0.35">
      <c r="A80" t="s">
        <v>13</v>
      </c>
      <c r="B80" t="s">
        <v>164</v>
      </c>
      <c r="C80" t="s">
        <v>165</v>
      </c>
      <c r="D80" s="7">
        <v>122</v>
      </c>
      <c r="E80" s="7">
        <v>0</v>
      </c>
      <c r="F80" s="7">
        <v>0</v>
      </c>
      <c r="G80" s="7">
        <v>122</v>
      </c>
      <c r="H80" s="7">
        <f t="shared" ref="H80:H143" si="5">G80*5</f>
        <v>610</v>
      </c>
      <c r="I80" s="12">
        <f t="shared" ref="I80:I143" si="6">H80+30</f>
        <v>640</v>
      </c>
    </row>
    <row r="81" spans="1:9" x14ac:dyDescent="0.35">
      <c r="A81" t="s">
        <v>13</v>
      </c>
      <c r="B81" t="s">
        <v>166</v>
      </c>
      <c r="C81" t="s">
        <v>167</v>
      </c>
      <c r="D81" s="7">
        <v>12</v>
      </c>
      <c r="E81" s="7">
        <v>0</v>
      </c>
      <c r="F81" s="7">
        <v>0</v>
      </c>
      <c r="G81" s="7">
        <v>12</v>
      </c>
      <c r="H81" s="7">
        <f t="shared" si="5"/>
        <v>60</v>
      </c>
      <c r="I81" s="12">
        <f t="shared" si="6"/>
        <v>90</v>
      </c>
    </row>
    <row r="82" spans="1:9" x14ac:dyDescent="0.35">
      <c r="A82" t="s">
        <v>13</v>
      </c>
      <c r="B82" t="s">
        <v>168</v>
      </c>
      <c r="C82" t="s">
        <v>169</v>
      </c>
      <c r="D82" s="7">
        <v>77</v>
      </c>
      <c r="E82" s="7">
        <v>0</v>
      </c>
      <c r="F82" s="7">
        <v>0</v>
      </c>
      <c r="G82" s="7">
        <v>77</v>
      </c>
      <c r="H82" s="7">
        <f t="shared" si="5"/>
        <v>385</v>
      </c>
      <c r="I82" s="12">
        <f t="shared" si="6"/>
        <v>415</v>
      </c>
    </row>
    <row r="83" spans="1:9" x14ac:dyDescent="0.35">
      <c r="A83" t="s">
        <v>13</v>
      </c>
      <c r="B83" t="s">
        <v>170</v>
      </c>
      <c r="C83" t="s">
        <v>171</v>
      </c>
      <c r="D83" s="7">
        <v>254</v>
      </c>
      <c r="E83" s="7">
        <v>0</v>
      </c>
      <c r="F83" s="7">
        <v>0</v>
      </c>
      <c r="G83" s="7">
        <v>254</v>
      </c>
      <c r="H83" s="7">
        <f t="shared" si="5"/>
        <v>1270</v>
      </c>
      <c r="I83" s="12">
        <f t="shared" si="6"/>
        <v>1300</v>
      </c>
    </row>
    <row r="84" spans="1:9" x14ac:dyDescent="0.35">
      <c r="A84" t="s">
        <v>13</v>
      </c>
      <c r="B84" t="s">
        <v>172</v>
      </c>
      <c r="C84" t="s">
        <v>173</v>
      </c>
      <c r="D84" s="7">
        <v>524</v>
      </c>
      <c r="E84" s="7">
        <v>0</v>
      </c>
      <c r="F84" s="7">
        <v>0</v>
      </c>
      <c r="G84" s="7">
        <v>524</v>
      </c>
      <c r="H84" s="7">
        <f t="shared" si="5"/>
        <v>2620</v>
      </c>
      <c r="I84" s="12">
        <f t="shared" si="6"/>
        <v>2650</v>
      </c>
    </row>
    <row r="85" spans="1:9" x14ac:dyDescent="0.35">
      <c r="A85" t="s">
        <v>13</v>
      </c>
      <c r="B85" t="s">
        <v>174</v>
      </c>
      <c r="C85" t="s">
        <v>175</v>
      </c>
      <c r="D85" s="7">
        <v>1210</v>
      </c>
      <c r="E85" s="7">
        <v>0</v>
      </c>
      <c r="F85" s="7">
        <v>0</v>
      </c>
      <c r="G85" s="7">
        <v>1210</v>
      </c>
      <c r="H85" s="7">
        <f t="shared" si="5"/>
        <v>6050</v>
      </c>
      <c r="I85" s="12">
        <f t="shared" si="6"/>
        <v>6080</v>
      </c>
    </row>
    <row r="86" spans="1:9" x14ac:dyDescent="0.35">
      <c r="A86" t="s">
        <v>13</v>
      </c>
      <c r="B86" t="s">
        <v>176</v>
      </c>
      <c r="C86" t="s">
        <v>177</v>
      </c>
      <c r="D86" s="7">
        <v>198</v>
      </c>
      <c r="E86" s="7">
        <v>0</v>
      </c>
      <c r="F86" s="7">
        <v>0</v>
      </c>
      <c r="G86" s="7">
        <v>198</v>
      </c>
      <c r="H86" s="7">
        <f t="shared" si="5"/>
        <v>990</v>
      </c>
      <c r="I86" s="12">
        <f t="shared" si="6"/>
        <v>1020</v>
      </c>
    </row>
    <row r="87" spans="1:9" x14ac:dyDescent="0.35">
      <c r="A87" t="s">
        <v>13</v>
      </c>
      <c r="B87" t="s">
        <v>178</v>
      </c>
      <c r="C87" t="s">
        <v>179</v>
      </c>
      <c r="D87" s="7">
        <v>17</v>
      </c>
      <c r="E87" s="7">
        <v>0</v>
      </c>
      <c r="F87" s="7">
        <v>0</v>
      </c>
      <c r="G87" s="7">
        <v>17</v>
      </c>
      <c r="H87" s="7">
        <f t="shared" si="5"/>
        <v>85</v>
      </c>
      <c r="I87" s="12">
        <f t="shared" si="6"/>
        <v>115</v>
      </c>
    </row>
    <row r="88" spans="1:9" x14ac:dyDescent="0.35">
      <c r="A88" t="s">
        <v>13</v>
      </c>
      <c r="B88" t="s">
        <v>180</v>
      </c>
      <c r="C88" t="s">
        <v>181</v>
      </c>
      <c r="D88" s="7">
        <v>42</v>
      </c>
      <c r="E88" s="7">
        <v>0</v>
      </c>
      <c r="F88" s="7">
        <v>0</v>
      </c>
      <c r="G88" s="7">
        <v>42</v>
      </c>
      <c r="H88" s="7">
        <f t="shared" si="5"/>
        <v>210</v>
      </c>
      <c r="I88" s="12">
        <f t="shared" si="6"/>
        <v>240</v>
      </c>
    </row>
    <row r="89" spans="1:9" x14ac:dyDescent="0.35">
      <c r="A89" t="s">
        <v>13</v>
      </c>
      <c r="B89" t="s">
        <v>182</v>
      </c>
      <c r="C89" t="s">
        <v>183</v>
      </c>
      <c r="D89" s="7">
        <v>242</v>
      </c>
      <c r="E89" s="7">
        <v>0</v>
      </c>
      <c r="F89" s="7">
        <v>0</v>
      </c>
      <c r="G89" s="7">
        <v>242</v>
      </c>
      <c r="H89" s="7">
        <f t="shared" si="5"/>
        <v>1210</v>
      </c>
      <c r="I89" s="12">
        <f t="shared" si="6"/>
        <v>1240</v>
      </c>
    </row>
    <row r="90" spans="1:9" x14ac:dyDescent="0.35">
      <c r="A90" t="s">
        <v>13</v>
      </c>
      <c r="B90" t="s">
        <v>184</v>
      </c>
      <c r="C90" t="s">
        <v>185</v>
      </c>
      <c r="D90" s="7">
        <v>1206</v>
      </c>
      <c r="E90" s="7">
        <v>0</v>
      </c>
      <c r="F90" s="7">
        <v>0</v>
      </c>
      <c r="G90" s="7">
        <v>1206</v>
      </c>
      <c r="H90" s="7">
        <f t="shared" si="5"/>
        <v>6030</v>
      </c>
      <c r="I90" s="12">
        <f t="shared" si="6"/>
        <v>6060</v>
      </c>
    </row>
    <row r="91" spans="1:9" x14ac:dyDescent="0.35">
      <c r="A91" t="s">
        <v>13</v>
      </c>
      <c r="B91" t="s">
        <v>186</v>
      </c>
      <c r="C91" t="s">
        <v>187</v>
      </c>
      <c r="D91" s="7">
        <v>1023</v>
      </c>
      <c r="E91" s="7">
        <v>0</v>
      </c>
      <c r="F91" s="7">
        <v>0</v>
      </c>
      <c r="G91" s="7">
        <v>1023</v>
      </c>
      <c r="H91" s="7">
        <f t="shared" si="5"/>
        <v>5115</v>
      </c>
      <c r="I91" s="12">
        <f t="shared" si="6"/>
        <v>5145</v>
      </c>
    </row>
    <row r="92" spans="1:9" x14ac:dyDescent="0.35">
      <c r="A92" t="s">
        <v>13</v>
      </c>
      <c r="B92" t="s">
        <v>472</v>
      </c>
      <c r="C92" t="s">
        <v>473</v>
      </c>
      <c r="D92" s="7">
        <v>0</v>
      </c>
      <c r="E92" s="7">
        <v>0</v>
      </c>
      <c r="F92" s="7">
        <v>153</v>
      </c>
      <c r="G92" s="7">
        <v>153</v>
      </c>
      <c r="H92" s="7">
        <f t="shared" si="5"/>
        <v>765</v>
      </c>
      <c r="I92" s="12">
        <f t="shared" si="6"/>
        <v>795</v>
      </c>
    </row>
    <row r="93" spans="1:9" x14ac:dyDescent="0.35">
      <c r="A93" t="s">
        <v>13</v>
      </c>
      <c r="B93" t="s">
        <v>188</v>
      </c>
      <c r="C93" t="s">
        <v>189</v>
      </c>
      <c r="D93" s="7">
        <v>232</v>
      </c>
      <c r="E93" s="7">
        <v>0</v>
      </c>
      <c r="F93" s="7">
        <v>0</v>
      </c>
      <c r="G93" s="7">
        <v>232</v>
      </c>
      <c r="H93" s="7">
        <f t="shared" si="5"/>
        <v>1160</v>
      </c>
      <c r="I93" s="12">
        <f>H93+30+60</f>
        <v>1250</v>
      </c>
    </row>
    <row r="94" spans="1:9" x14ac:dyDescent="0.35">
      <c r="A94" t="s">
        <v>13</v>
      </c>
      <c r="B94" t="s">
        <v>190</v>
      </c>
      <c r="C94" t="s">
        <v>191</v>
      </c>
      <c r="D94" s="7">
        <v>171</v>
      </c>
      <c r="E94" s="7">
        <v>0</v>
      </c>
      <c r="F94" s="7">
        <v>0</v>
      </c>
      <c r="G94" s="7">
        <v>171</v>
      </c>
      <c r="H94" s="7">
        <f t="shared" si="5"/>
        <v>855</v>
      </c>
      <c r="I94" s="12">
        <f t="shared" si="6"/>
        <v>885</v>
      </c>
    </row>
    <row r="95" spans="1:9" x14ac:dyDescent="0.35">
      <c r="A95" t="s">
        <v>13</v>
      </c>
      <c r="B95" t="s">
        <v>192</v>
      </c>
      <c r="C95" t="s">
        <v>193</v>
      </c>
      <c r="D95" s="7">
        <v>37</v>
      </c>
      <c r="E95" s="7">
        <v>0</v>
      </c>
      <c r="F95" s="7">
        <v>0</v>
      </c>
      <c r="G95" s="7">
        <v>37</v>
      </c>
      <c r="H95" s="7">
        <f t="shared" si="5"/>
        <v>185</v>
      </c>
      <c r="I95" s="12">
        <f t="shared" si="6"/>
        <v>215</v>
      </c>
    </row>
    <row r="96" spans="1:9" x14ac:dyDescent="0.35">
      <c r="A96" t="s">
        <v>13</v>
      </c>
      <c r="B96" t="s">
        <v>194</v>
      </c>
      <c r="C96" t="s">
        <v>195</v>
      </c>
      <c r="D96" s="7">
        <v>243</v>
      </c>
      <c r="E96" s="7">
        <v>0</v>
      </c>
      <c r="F96" s="7">
        <v>0</v>
      </c>
      <c r="G96" s="7">
        <v>243</v>
      </c>
      <c r="H96" s="7">
        <f t="shared" si="5"/>
        <v>1215</v>
      </c>
      <c r="I96" s="12">
        <f t="shared" si="6"/>
        <v>1245</v>
      </c>
    </row>
    <row r="97" spans="1:14" x14ac:dyDescent="0.35">
      <c r="A97" t="s">
        <v>13</v>
      </c>
      <c r="B97" t="s">
        <v>196</v>
      </c>
      <c r="C97" t="s">
        <v>197</v>
      </c>
      <c r="D97" s="7">
        <v>113</v>
      </c>
      <c r="E97" s="7">
        <v>0</v>
      </c>
      <c r="F97" s="7">
        <v>0</v>
      </c>
      <c r="G97" s="7">
        <v>113</v>
      </c>
      <c r="H97" s="7">
        <f t="shared" si="5"/>
        <v>565</v>
      </c>
      <c r="I97" s="12">
        <f t="shared" si="6"/>
        <v>595</v>
      </c>
    </row>
    <row r="98" spans="1:14" x14ac:dyDescent="0.35">
      <c r="A98" t="s">
        <v>13</v>
      </c>
      <c r="B98" t="s">
        <v>198</v>
      </c>
      <c r="C98" t="s">
        <v>199</v>
      </c>
      <c r="D98" s="7">
        <v>881</v>
      </c>
      <c r="E98" s="7">
        <v>0</v>
      </c>
      <c r="F98" s="7">
        <v>0</v>
      </c>
      <c r="G98" s="7">
        <v>881</v>
      </c>
      <c r="H98" s="7">
        <f t="shared" si="5"/>
        <v>4405</v>
      </c>
      <c r="I98" s="12">
        <f t="shared" si="6"/>
        <v>4435</v>
      </c>
    </row>
    <row r="99" spans="1:14" x14ac:dyDescent="0.35">
      <c r="A99" t="s">
        <v>13</v>
      </c>
      <c r="B99" t="s">
        <v>200</v>
      </c>
      <c r="C99" t="s">
        <v>201</v>
      </c>
      <c r="D99" s="7">
        <v>1271</v>
      </c>
      <c r="E99" s="7">
        <v>0</v>
      </c>
      <c r="F99" s="7">
        <v>0</v>
      </c>
      <c r="G99" s="7">
        <v>1271</v>
      </c>
      <c r="H99" s="7">
        <f t="shared" si="5"/>
        <v>6355</v>
      </c>
      <c r="I99" s="12">
        <f t="shared" si="6"/>
        <v>6385</v>
      </c>
    </row>
    <row r="100" spans="1:14" x14ac:dyDescent="0.35">
      <c r="A100" t="s">
        <v>13</v>
      </c>
      <c r="B100" t="s">
        <v>202</v>
      </c>
      <c r="C100" t="s">
        <v>203</v>
      </c>
      <c r="D100" s="7">
        <v>205</v>
      </c>
      <c r="E100" s="7">
        <v>0</v>
      </c>
      <c r="F100" s="7">
        <v>0</v>
      </c>
      <c r="G100" s="7">
        <v>205</v>
      </c>
      <c r="H100" s="7">
        <f t="shared" si="5"/>
        <v>1025</v>
      </c>
      <c r="I100" s="12">
        <f t="shared" si="6"/>
        <v>1055</v>
      </c>
    </row>
    <row r="101" spans="1:14" x14ac:dyDescent="0.35">
      <c r="A101" t="s">
        <v>13</v>
      </c>
      <c r="B101" t="s">
        <v>204</v>
      </c>
      <c r="C101" t="s">
        <v>205</v>
      </c>
      <c r="D101" s="7">
        <v>641</v>
      </c>
      <c r="E101" s="7">
        <v>0</v>
      </c>
      <c r="F101" s="7">
        <v>0</v>
      </c>
      <c r="G101" s="7">
        <v>641</v>
      </c>
      <c r="H101" s="7">
        <f t="shared" si="5"/>
        <v>3205</v>
      </c>
      <c r="I101" s="12">
        <f t="shared" si="6"/>
        <v>3235</v>
      </c>
    </row>
    <row r="102" spans="1:14" x14ac:dyDescent="0.35">
      <c r="A102" t="s">
        <v>13</v>
      </c>
      <c r="B102" t="s">
        <v>206</v>
      </c>
      <c r="C102" t="s">
        <v>207</v>
      </c>
      <c r="D102" s="7">
        <v>2556</v>
      </c>
      <c r="E102" s="7">
        <v>0</v>
      </c>
      <c r="F102" s="7">
        <v>0</v>
      </c>
      <c r="G102" s="7">
        <v>2556</v>
      </c>
      <c r="H102" s="7">
        <f t="shared" si="5"/>
        <v>12780</v>
      </c>
      <c r="I102" s="12">
        <f t="shared" si="6"/>
        <v>12810</v>
      </c>
    </row>
    <row r="103" spans="1:14" x14ac:dyDescent="0.35">
      <c r="A103" t="s">
        <v>13</v>
      </c>
      <c r="B103" t="s">
        <v>208</v>
      </c>
      <c r="C103" t="s">
        <v>209</v>
      </c>
      <c r="D103" s="7">
        <v>374</v>
      </c>
      <c r="E103" s="7">
        <v>0</v>
      </c>
      <c r="F103" s="7">
        <v>0</v>
      </c>
      <c r="G103" s="7">
        <v>374</v>
      </c>
      <c r="H103" s="7">
        <f t="shared" si="5"/>
        <v>1870</v>
      </c>
      <c r="I103" s="12">
        <f t="shared" si="6"/>
        <v>1900</v>
      </c>
    </row>
    <row r="104" spans="1:14" x14ac:dyDescent="0.35">
      <c r="A104" t="s">
        <v>13</v>
      </c>
      <c r="B104" t="s">
        <v>210</v>
      </c>
      <c r="C104" t="s">
        <v>211</v>
      </c>
      <c r="D104" s="7">
        <v>703</v>
      </c>
      <c r="E104" s="7">
        <v>0</v>
      </c>
      <c r="F104" s="7">
        <v>0</v>
      </c>
      <c r="G104" s="7">
        <v>703</v>
      </c>
      <c r="H104" s="7">
        <f t="shared" si="5"/>
        <v>3515</v>
      </c>
      <c r="I104" s="12">
        <f t="shared" si="6"/>
        <v>3545</v>
      </c>
    </row>
    <row r="105" spans="1:14" x14ac:dyDescent="0.35">
      <c r="A105" t="s">
        <v>13</v>
      </c>
      <c r="B105" t="s">
        <v>212</v>
      </c>
      <c r="C105" t="s">
        <v>213</v>
      </c>
      <c r="D105" s="7">
        <v>1224</v>
      </c>
      <c r="E105" s="7">
        <v>0</v>
      </c>
      <c r="F105" s="7">
        <v>0</v>
      </c>
      <c r="G105" s="7">
        <v>1224</v>
      </c>
      <c r="H105" s="7">
        <f t="shared" si="5"/>
        <v>6120</v>
      </c>
      <c r="I105" s="12">
        <f t="shared" si="6"/>
        <v>6150</v>
      </c>
    </row>
    <row r="106" spans="1:14" x14ac:dyDescent="0.35">
      <c r="A106" t="s">
        <v>13</v>
      </c>
      <c r="B106" t="s">
        <v>214</v>
      </c>
      <c r="C106" t="s">
        <v>215</v>
      </c>
      <c r="D106" s="7">
        <v>471</v>
      </c>
      <c r="E106" s="7">
        <v>0</v>
      </c>
      <c r="F106" s="7">
        <v>0</v>
      </c>
      <c r="G106" s="7">
        <v>471</v>
      </c>
      <c r="H106" s="7">
        <f t="shared" si="5"/>
        <v>2355</v>
      </c>
      <c r="I106" s="12">
        <f t="shared" si="6"/>
        <v>2385</v>
      </c>
    </row>
    <row r="107" spans="1:14" x14ac:dyDescent="0.35">
      <c r="A107" t="s">
        <v>13</v>
      </c>
      <c r="B107" t="s">
        <v>216</v>
      </c>
      <c r="C107" t="s">
        <v>217</v>
      </c>
      <c r="D107" s="7">
        <v>910</v>
      </c>
      <c r="E107" s="7">
        <v>0</v>
      </c>
      <c r="F107" s="7">
        <v>0</v>
      </c>
      <c r="G107" s="7">
        <v>910</v>
      </c>
      <c r="H107" s="7">
        <f t="shared" si="5"/>
        <v>4550</v>
      </c>
      <c r="I107" s="12">
        <f t="shared" si="6"/>
        <v>4580</v>
      </c>
    </row>
    <row r="108" spans="1:14" x14ac:dyDescent="0.35">
      <c r="A108" t="s">
        <v>13</v>
      </c>
      <c r="B108" t="s">
        <v>218</v>
      </c>
      <c r="C108" t="s">
        <v>219</v>
      </c>
      <c r="D108" s="7">
        <v>1486</v>
      </c>
      <c r="E108" s="7">
        <v>0</v>
      </c>
      <c r="F108" s="7">
        <v>0</v>
      </c>
      <c r="G108" s="7">
        <v>1486</v>
      </c>
      <c r="H108" s="7">
        <f t="shared" si="5"/>
        <v>7430</v>
      </c>
      <c r="I108" s="12">
        <f t="shared" si="6"/>
        <v>7460</v>
      </c>
    </row>
    <row r="109" spans="1:14" x14ac:dyDescent="0.35">
      <c r="A109" t="s">
        <v>13</v>
      </c>
      <c r="B109" t="s">
        <v>220</v>
      </c>
      <c r="C109" t="s">
        <v>221</v>
      </c>
      <c r="D109" s="7">
        <v>469</v>
      </c>
      <c r="E109" s="7">
        <v>0</v>
      </c>
      <c r="F109" s="7">
        <v>0</v>
      </c>
      <c r="G109" s="7">
        <v>469</v>
      </c>
      <c r="H109" s="7">
        <f t="shared" si="5"/>
        <v>2345</v>
      </c>
      <c r="I109" s="12">
        <f t="shared" si="6"/>
        <v>2375</v>
      </c>
    </row>
    <row r="110" spans="1:14" x14ac:dyDescent="0.35">
      <c r="A110" t="s">
        <v>13</v>
      </c>
      <c r="B110" t="s">
        <v>474</v>
      </c>
      <c r="C110" s="15" t="s">
        <v>475</v>
      </c>
      <c r="D110" s="7">
        <v>0</v>
      </c>
      <c r="E110" s="7">
        <v>0</v>
      </c>
      <c r="F110" s="7">
        <v>1585</v>
      </c>
      <c r="G110" s="7">
        <v>1585</v>
      </c>
      <c r="H110" s="7">
        <f t="shared" si="5"/>
        <v>7925</v>
      </c>
      <c r="I110" s="12">
        <f t="shared" si="6"/>
        <v>7955</v>
      </c>
      <c r="K110" s="16" t="s">
        <v>514</v>
      </c>
      <c r="L110" s="16" t="s">
        <v>519</v>
      </c>
      <c r="M110" s="16" t="s">
        <v>516</v>
      </c>
      <c r="N110" s="16" t="s">
        <v>518</v>
      </c>
    </row>
    <row r="111" spans="1:14" x14ac:dyDescent="0.35">
      <c r="A111" t="s">
        <v>13</v>
      </c>
      <c r="B111" t="s">
        <v>222</v>
      </c>
      <c r="C111" t="s">
        <v>223</v>
      </c>
      <c r="D111" s="7">
        <v>253</v>
      </c>
      <c r="E111" s="7">
        <v>0</v>
      </c>
      <c r="F111" s="7">
        <v>0</v>
      </c>
      <c r="G111" s="7">
        <v>253</v>
      </c>
      <c r="H111" s="7">
        <f t="shared" si="5"/>
        <v>1265</v>
      </c>
      <c r="I111" s="12">
        <f t="shared" si="6"/>
        <v>1295</v>
      </c>
      <c r="K111" s="17"/>
      <c r="L111" s="17"/>
      <c r="M111" s="17"/>
      <c r="N111" s="17"/>
    </row>
    <row r="112" spans="1:14" x14ac:dyDescent="0.35">
      <c r="A112" t="s">
        <v>13</v>
      </c>
      <c r="B112" t="s">
        <v>224</v>
      </c>
      <c r="C112" t="s">
        <v>225</v>
      </c>
      <c r="D112" s="7">
        <v>233</v>
      </c>
      <c r="E112" s="7">
        <v>0</v>
      </c>
      <c r="F112" s="7">
        <v>0</v>
      </c>
      <c r="G112" s="7">
        <v>233</v>
      </c>
      <c r="H112" s="7">
        <f t="shared" si="5"/>
        <v>1165</v>
      </c>
      <c r="I112" s="12">
        <f t="shared" si="6"/>
        <v>1195</v>
      </c>
      <c r="K112" s="17"/>
      <c r="L112" s="17"/>
      <c r="M112" s="17"/>
      <c r="N112" s="17"/>
    </row>
    <row r="113" spans="1:14" x14ac:dyDescent="0.35">
      <c r="A113" t="s">
        <v>13</v>
      </c>
      <c r="B113" t="s">
        <v>226</v>
      </c>
      <c r="C113" t="s">
        <v>227</v>
      </c>
      <c r="D113" s="7">
        <v>2367</v>
      </c>
      <c r="E113" s="7">
        <v>0</v>
      </c>
      <c r="F113" s="7">
        <v>0</v>
      </c>
      <c r="G113" s="7">
        <v>2367</v>
      </c>
      <c r="H113" s="7">
        <f t="shared" si="5"/>
        <v>11835</v>
      </c>
      <c r="I113" s="12">
        <f t="shared" si="6"/>
        <v>11865</v>
      </c>
      <c r="K113" s="17"/>
      <c r="L113" s="17"/>
      <c r="M113" s="17"/>
      <c r="N113" s="17"/>
    </row>
    <row r="114" spans="1:14" x14ac:dyDescent="0.35">
      <c r="A114" t="s">
        <v>13</v>
      </c>
      <c r="B114" t="s">
        <v>228</v>
      </c>
      <c r="C114" t="s">
        <v>229</v>
      </c>
      <c r="D114" s="7">
        <v>1173</v>
      </c>
      <c r="E114" s="7">
        <v>0</v>
      </c>
      <c r="F114" s="7">
        <v>0</v>
      </c>
      <c r="G114" s="7">
        <v>1173</v>
      </c>
      <c r="H114" s="7">
        <f t="shared" si="5"/>
        <v>5865</v>
      </c>
      <c r="I114" s="12">
        <f t="shared" si="6"/>
        <v>5895</v>
      </c>
      <c r="K114" s="17"/>
      <c r="L114" s="17"/>
      <c r="M114" s="17"/>
      <c r="N114" s="17"/>
    </row>
    <row r="115" spans="1:14" x14ac:dyDescent="0.35">
      <c r="A115" t="s">
        <v>13</v>
      </c>
      <c r="B115" t="s">
        <v>230</v>
      </c>
      <c r="C115" t="s">
        <v>231</v>
      </c>
      <c r="D115" s="7">
        <v>1533</v>
      </c>
      <c r="E115" s="7">
        <v>0</v>
      </c>
      <c r="F115" s="7">
        <v>0</v>
      </c>
      <c r="G115" s="7">
        <v>1533</v>
      </c>
      <c r="H115" s="7">
        <f t="shared" si="5"/>
        <v>7665</v>
      </c>
      <c r="I115" s="12">
        <f t="shared" si="6"/>
        <v>7695</v>
      </c>
      <c r="K115" s="17"/>
      <c r="L115" s="17"/>
      <c r="M115" s="17"/>
      <c r="N115" s="17"/>
    </row>
    <row r="116" spans="1:14" x14ac:dyDescent="0.35">
      <c r="A116" t="s">
        <v>13</v>
      </c>
      <c r="B116" t="s">
        <v>232</v>
      </c>
      <c r="C116" t="s">
        <v>233</v>
      </c>
      <c r="D116" s="7">
        <v>92</v>
      </c>
      <c r="E116" s="7">
        <v>0</v>
      </c>
      <c r="F116" s="7">
        <v>0</v>
      </c>
      <c r="G116" s="7">
        <v>92</v>
      </c>
      <c r="H116" s="7">
        <f t="shared" si="5"/>
        <v>460</v>
      </c>
      <c r="I116" s="12">
        <f t="shared" si="6"/>
        <v>490</v>
      </c>
      <c r="K116" s="17"/>
      <c r="L116" s="17"/>
      <c r="M116" s="17"/>
      <c r="N116" s="17"/>
    </row>
    <row r="117" spans="1:14" x14ac:dyDescent="0.35">
      <c r="A117" t="s">
        <v>13</v>
      </c>
      <c r="B117" t="s">
        <v>234</v>
      </c>
      <c r="C117" t="s">
        <v>235</v>
      </c>
      <c r="D117" s="7">
        <v>492</v>
      </c>
      <c r="E117" s="7">
        <v>0</v>
      </c>
      <c r="F117" s="7">
        <v>0</v>
      </c>
      <c r="G117" s="7">
        <v>492</v>
      </c>
      <c r="H117" s="7">
        <f t="shared" si="5"/>
        <v>2460</v>
      </c>
      <c r="I117" s="12">
        <f t="shared" si="6"/>
        <v>2490</v>
      </c>
      <c r="K117" s="17"/>
      <c r="L117" s="17"/>
      <c r="M117" s="17"/>
      <c r="N117" s="17"/>
    </row>
    <row r="118" spans="1:14" x14ac:dyDescent="0.35">
      <c r="A118" t="s">
        <v>13</v>
      </c>
      <c r="B118" t="s">
        <v>236</v>
      </c>
      <c r="C118" t="s">
        <v>237</v>
      </c>
      <c r="D118" s="7">
        <v>1157</v>
      </c>
      <c r="E118" s="7">
        <v>0</v>
      </c>
      <c r="F118" s="7">
        <v>0</v>
      </c>
      <c r="G118" s="7">
        <v>1157</v>
      </c>
      <c r="H118" s="7">
        <f t="shared" si="5"/>
        <v>5785</v>
      </c>
      <c r="I118" s="12">
        <f t="shared" si="6"/>
        <v>5815</v>
      </c>
      <c r="K118" s="17"/>
      <c r="L118" s="17"/>
      <c r="M118" s="17"/>
      <c r="N118" s="17"/>
    </row>
    <row r="119" spans="1:14" x14ac:dyDescent="0.35">
      <c r="A119" t="s">
        <v>13</v>
      </c>
      <c r="B119" t="s">
        <v>238</v>
      </c>
      <c r="C119" t="s">
        <v>239</v>
      </c>
      <c r="D119" s="7">
        <v>1518</v>
      </c>
      <c r="E119" s="7">
        <v>0</v>
      </c>
      <c r="F119" s="7">
        <v>0</v>
      </c>
      <c r="G119" s="7">
        <v>1518</v>
      </c>
      <c r="H119" s="7">
        <f t="shared" si="5"/>
        <v>7590</v>
      </c>
      <c r="I119" s="12">
        <f t="shared" si="6"/>
        <v>7620</v>
      </c>
      <c r="K119" s="17"/>
      <c r="L119" s="17"/>
      <c r="M119" s="17"/>
      <c r="N119" s="17"/>
    </row>
    <row r="120" spans="1:14" x14ac:dyDescent="0.35">
      <c r="A120" t="s">
        <v>13</v>
      </c>
      <c r="B120" t="s">
        <v>240</v>
      </c>
      <c r="C120" t="s">
        <v>241</v>
      </c>
      <c r="D120" s="7">
        <v>1828</v>
      </c>
      <c r="E120" s="7">
        <v>0</v>
      </c>
      <c r="F120" s="7">
        <v>0</v>
      </c>
      <c r="G120" s="7">
        <v>1828</v>
      </c>
      <c r="H120" s="7">
        <f t="shared" si="5"/>
        <v>9140</v>
      </c>
      <c r="I120" s="12">
        <f t="shared" si="6"/>
        <v>9170</v>
      </c>
      <c r="K120" s="17"/>
      <c r="L120" s="17"/>
      <c r="M120" s="17"/>
      <c r="N120" s="17"/>
    </row>
    <row r="121" spans="1:14" x14ac:dyDescent="0.35">
      <c r="A121" t="s">
        <v>13</v>
      </c>
      <c r="B121" t="s">
        <v>242</v>
      </c>
      <c r="C121" t="s">
        <v>243</v>
      </c>
      <c r="D121" s="7">
        <v>555</v>
      </c>
      <c r="E121" s="7">
        <v>0</v>
      </c>
      <c r="F121" s="7">
        <v>0</v>
      </c>
      <c r="G121" s="7">
        <v>555</v>
      </c>
      <c r="H121" s="7">
        <f t="shared" si="5"/>
        <v>2775</v>
      </c>
      <c r="I121" s="12">
        <f t="shared" si="6"/>
        <v>2805</v>
      </c>
      <c r="K121" s="17"/>
      <c r="L121" s="17"/>
      <c r="M121" s="17"/>
      <c r="N121" s="17"/>
    </row>
    <row r="122" spans="1:14" x14ac:dyDescent="0.35">
      <c r="A122" t="s">
        <v>13</v>
      </c>
      <c r="B122" t="s">
        <v>244</v>
      </c>
      <c r="C122" t="s">
        <v>245</v>
      </c>
      <c r="D122" s="7">
        <v>2072</v>
      </c>
      <c r="E122" s="7">
        <v>0</v>
      </c>
      <c r="F122" s="7">
        <v>0</v>
      </c>
      <c r="G122" s="7">
        <v>2072</v>
      </c>
      <c r="H122" s="7">
        <f t="shared" si="5"/>
        <v>10360</v>
      </c>
      <c r="I122" s="12">
        <f t="shared" si="6"/>
        <v>10390</v>
      </c>
      <c r="K122" s="17"/>
      <c r="L122" s="17"/>
      <c r="M122" s="17"/>
      <c r="N122" s="17"/>
    </row>
    <row r="123" spans="1:14" x14ac:dyDescent="0.35">
      <c r="A123" t="s">
        <v>13</v>
      </c>
      <c r="B123" t="s">
        <v>246</v>
      </c>
      <c r="C123" t="s">
        <v>247</v>
      </c>
      <c r="D123" s="7">
        <v>807</v>
      </c>
      <c r="E123" s="7">
        <v>0</v>
      </c>
      <c r="F123" s="7">
        <v>0</v>
      </c>
      <c r="G123" s="7">
        <v>807</v>
      </c>
      <c r="H123" s="7">
        <f t="shared" si="5"/>
        <v>4035</v>
      </c>
      <c r="I123" s="12">
        <f t="shared" si="6"/>
        <v>4065</v>
      </c>
      <c r="K123" s="17"/>
      <c r="L123" s="17"/>
      <c r="M123" s="17"/>
      <c r="N123" s="17"/>
    </row>
    <row r="124" spans="1:14" x14ac:dyDescent="0.35">
      <c r="A124" t="s">
        <v>13</v>
      </c>
      <c r="B124" t="s">
        <v>248</v>
      </c>
      <c r="C124" t="s">
        <v>249</v>
      </c>
      <c r="D124" s="7">
        <v>119</v>
      </c>
      <c r="E124" s="7">
        <v>0</v>
      </c>
      <c r="F124" s="7">
        <v>0</v>
      </c>
      <c r="G124" s="7">
        <v>119</v>
      </c>
      <c r="H124" s="7">
        <f t="shared" si="5"/>
        <v>595</v>
      </c>
      <c r="I124" s="12">
        <f t="shared" si="6"/>
        <v>625</v>
      </c>
      <c r="K124" s="17"/>
      <c r="L124" s="17"/>
      <c r="M124" s="17"/>
      <c r="N124" s="17"/>
    </row>
    <row r="125" spans="1:14" x14ac:dyDescent="0.35">
      <c r="A125" t="s">
        <v>13</v>
      </c>
      <c r="B125" t="s">
        <v>250</v>
      </c>
      <c r="C125" t="s">
        <v>251</v>
      </c>
      <c r="D125" s="7">
        <v>487</v>
      </c>
      <c r="E125" s="7">
        <v>0</v>
      </c>
      <c r="F125" s="7">
        <v>0</v>
      </c>
      <c r="G125" s="7">
        <v>487</v>
      </c>
      <c r="H125" s="7">
        <f t="shared" si="5"/>
        <v>2435</v>
      </c>
      <c r="I125" s="12">
        <f t="shared" si="6"/>
        <v>2465</v>
      </c>
      <c r="K125" s="17"/>
      <c r="L125" s="17"/>
      <c r="M125" s="17"/>
      <c r="N125" s="17"/>
    </row>
    <row r="126" spans="1:14" x14ac:dyDescent="0.35">
      <c r="A126" t="s">
        <v>13</v>
      </c>
      <c r="B126" t="s">
        <v>252</v>
      </c>
      <c r="C126" t="s">
        <v>253</v>
      </c>
      <c r="D126" s="7">
        <v>636</v>
      </c>
      <c r="E126" s="7">
        <v>0</v>
      </c>
      <c r="F126" s="7">
        <v>0</v>
      </c>
      <c r="G126" s="7">
        <v>636</v>
      </c>
      <c r="H126" s="7">
        <f t="shared" si="5"/>
        <v>3180</v>
      </c>
      <c r="I126" s="12">
        <f t="shared" si="6"/>
        <v>3210</v>
      </c>
      <c r="K126" s="17"/>
      <c r="L126" s="17"/>
      <c r="M126" s="17"/>
      <c r="N126" s="17"/>
    </row>
    <row r="127" spans="1:14" x14ac:dyDescent="0.35">
      <c r="A127" t="s">
        <v>13</v>
      </c>
      <c r="B127" t="s">
        <v>254</v>
      </c>
      <c r="C127" t="s">
        <v>255</v>
      </c>
      <c r="D127" s="7">
        <v>469</v>
      </c>
      <c r="E127" s="7">
        <v>0</v>
      </c>
      <c r="F127" s="7">
        <v>0</v>
      </c>
      <c r="G127" s="7">
        <v>469</v>
      </c>
      <c r="H127" s="7">
        <f t="shared" si="5"/>
        <v>2345</v>
      </c>
      <c r="I127" s="12">
        <f t="shared" si="6"/>
        <v>2375</v>
      </c>
      <c r="K127" s="17"/>
      <c r="L127" s="17"/>
      <c r="M127" s="17"/>
      <c r="N127" s="17"/>
    </row>
    <row r="128" spans="1:14" x14ac:dyDescent="0.35">
      <c r="A128" t="s">
        <v>13</v>
      </c>
      <c r="B128" t="s">
        <v>256</v>
      </c>
      <c r="C128" t="s">
        <v>257</v>
      </c>
      <c r="D128" s="7">
        <v>1481</v>
      </c>
      <c r="E128" s="7">
        <v>0</v>
      </c>
      <c r="F128" s="7">
        <v>0</v>
      </c>
      <c r="G128" s="7">
        <v>1481</v>
      </c>
      <c r="H128" s="7">
        <f t="shared" si="5"/>
        <v>7405</v>
      </c>
      <c r="I128" s="12">
        <f t="shared" si="6"/>
        <v>7435</v>
      </c>
      <c r="K128" s="17"/>
      <c r="L128" s="17"/>
      <c r="M128" s="17"/>
      <c r="N128" s="17"/>
    </row>
    <row r="129" spans="1:14" x14ac:dyDescent="0.35">
      <c r="A129" t="s">
        <v>13</v>
      </c>
      <c r="B129" t="s">
        <v>258</v>
      </c>
      <c r="C129" t="s">
        <v>259</v>
      </c>
      <c r="D129" s="7">
        <v>1782</v>
      </c>
      <c r="E129" s="7">
        <v>0</v>
      </c>
      <c r="F129" s="7">
        <v>0</v>
      </c>
      <c r="G129" s="7">
        <v>1782</v>
      </c>
      <c r="H129" s="7">
        <f t="shared" si="5"/>
        <v>8910</v>
      </c>
      <c r="I129" s="12">
        <f t="shared" si="6"/>
        <v>8940</v>
      </c>
      <c r="K129" s="17"/>
      <c r="L129" s="17"/>
      <c r="M129" s="17"/>
      <c r="N129" s="17"/>
    </row>
    <row r="130" spans="1:14" x14ac:dyDescent="0.35">
      <c r="A130" t="s">
        <v>13</v>
      </c>
      <c r="B130" t="s">
        <v>260</v>
      </c>
      <c r="C130" t="s">
        <v>261</v>
      </c>
      <c r="D130" s="7">
        <v>275</v>
      </c>
      <c r="E130" s="7">
        <v>0</v>
      </c>
      <c r="F130" s="7">
        <v>0</v>
      </c>
      <c r="G130" s="7">
        <v>275</v>
      </c>
      <c r="H130" s="7">
        <f t="shared" si="5"/>
        <v>1375</v>
      </c>
      <c r="I130" s="12">
        <f t="shared" si="6"/>
        <v>1405</v>
      </c>
      <c r="K130" s="17"/>
      <c r="L130" s="17"/>
      <c r="M130" s="17"/>
      <c r="N130" s="17"/>
    </row>
    <row r="131" spans="1:14" x14ac:dyDescent="0.35">
      <c r="A131" t="s">
        <v>13</v>
      </c>
      <c r="B131" t="s">
        <v>262</v>
      </c>
      <c r="C131" t="s">
        <v>263</v>
      </c>
      <c r="D131" s="7">
        <v>1046</v>
      </c>
      <c r="E131" s="7">
        <v>0</v>
      </c>
      <c r="F131" s="7">
        <v>0</v>
      </c>
      <c r="G131" s="7">
        <v>1046</v>
      </c>
      <c r="H131" s="7">
        <f t="shared" si="5"/>
        <v>5230</v>
      </c>
      <c r="I131" s="12">
        <f t="shared" si="6"/>
        <v>5260</v>
      </c>
      <c r="K131" s="17"/>
      <c r="L131" s="17"/>
      <c r="M131" s="17"/>
      <c r="N131" s="17"/>
    </row>
    <row r="132" spans="1:14" x14ac:dyDescent="0.35">
      <c r="A132" t="s">
        <v>13</v>
      </c>
      <c r="B132" t="s">
        <v>264</v>
      </c>
      <c r="C132" t="s">
        <v>265</v>
      </c>
      <c r="D132" s="7">
        <v>86</v>
      </c>
      <c r="E132" s="7">
        <v>0</v>
      </c>
      <c r="F132" s="7">
        <v>0</v>
      </c>
      <c r="G132" s="7">
        <v>86</v>
      </c>
      <c r="H132" s="7">
        <f t="shared" si="5"/>
        <v>430</v>
      </c>
      <c r="I132" s="12">
        <f t="shared" si="6"/>
        <v>460</v>
      </c>
      <c r="K132" s="17"/>
      <c r="L132" s="17"/>
      <c r="M132" s="17"/>
      <c r="N132" s="17"/>
    </row>
    <row r="133" spans="1:14" x14ac:dyDescent="0.35">
      <c r="A133" t="s">
        <v>13</v>
      </c>
      <c r="B133" t="s">
        <v>266</v>
      </c>
      <c r="C133" t="s">
        <v>267</v>
      </c>
      <c r="D133" s="7">
        <v>730</v>
      </c>
      <c r="E133" s="7">
        <v>0</v>
      </c>
      <c r="F133" s="7">
        <v>0</v>
      </c>
      <c r="G133" s="7">
        <v>730</v>
      </c>
      <c r="H133" s="7">
        <f t="shared" si="5"/>
        <v>3650</v>
      </c>
      <c r="I133" s="12">
        <f t="shared" si="6"/>
        <v>3680</v>
      </c>
      <c r="K133" s="17"/>
      <c r="L133" s="17"/>
      <c r="M133" s="17"/>
      <c r="N133" s="17"/>
    </row>
    <row r="134" spans="1:14" x14ac:dyDescent="0.35">
      <c r="A134" t="s">
        <v>13</v>
      </c>
      <c r="B134" t="s">
        <v>268</v>
      </c>
      <c r="C134" t="s">
        <v>269</v>
      </c>
      <c r="D134" s="7">
        <v>2218</v>
      </c>
      <c r="E134" s="7">
        <v>0</v>
      </c>
      <c r="F134" s="7">
        <v>0</v>
      </c>
      <c r="G134" s="7">
        <v>2218</v>
      </c>
      <c r="H134" s="7">
        <f t="shared" si="5"/>
        <v>11090</v>
      </c>
      <c r="I134" s="12">
        <f t="shared" si="6"/>
        <v>11120</v>
      </c>
      <c r="K134" s="17"/>
      <c r="L134" s="17"/>
      <c r="M134" s="17"/>
      <c r="N134" s="17"/>
    </row>
    <row r="135" spans="1:14" x14ac:dyDescent="0.35">
      <c r="A135" t="s">
        <v>13</v>
      </c>
      <c r="B135" t="s">
        <v>270</v>
      </c>
      <c r="C135" t="s">
        <v>271</v>
      </c>
      <c r="D135" s="7">
        <v>114</v>
      </c>
      <c r="E135" s="7">
        <v>0</v>
      </c>
      <c r="F135" s="7">
        <v>0</v>
      </c>
      <c r="G135" s="7">
        <v>114</v>
      </c>
      <c r="H135" s="7">
        <f t="shared" si="5"/>
        <v>570</v>
      </c>
      <c r="I135" s="12">
        <f t="shared" si="6"/>
        <v>600</v>
      </c>
      <c r="K135" s="17"/>
      <c r="L135" s="17"/>
      <c r="M135" s="17"/>
      <c r="N135" s="17"/>
    </row>
    <row r="136" spans="1:14" x14ac:dyDescent="0.35">
      <c r="A136" t="s">
        <v>13</v>
      </c>
      <c r="B136" t="s">
        <v>272</v>
      </c>
      <c r="C136" t="s">
        <v>273</v>
      </c>
      <c r="D136" s="7">
        <v>1022</v>
      </c>
      <c r="E136" s="7">
        <v>0</v>
      </c>
      <c r="F136" s="7">
        <v>0</v>
      </c>
      <c r="G136" s="7">
        <v>1022</v>
      </c>
      <c r="H136" s="7">
        <f t="shared" si="5"/>
        <v>5110</v>
      </c>
      <c r="I136" s="12">
        <f t="shared" si="6"/>
        <v>5140</v>
      </c>
      <c r="K136" s="17"/>
      <c r="L136" s="17"/>
      <c r="M136" s="17"/>
      <c r="N136" s="17"/>
    </row>
    <row r="137" spans="1:14" x14ac:dyDescent="0.35">
      <c r="A137" t="s">
        <v>13</v>
      </c>
      <c r="B137" t="s">
        <v>274</v>
      </c>
      <c r="C137" t="s">
        <v>275</v>
      </c>
      <c r="D137" s="7">
        <v>712</v>
      </c>
      <c r="E137" s="7">
        <v>0</v>
      </c>
      <c r="F137" s="7">
        <v>0</v>
      </c>
      <c r="G137" s="7">
        <v>712</v>
      </c>
      <c r="H137" s="7">
        <f t="shared" si="5"/>
        <v>3560</v>
      </c>
      <c r="I137" s="12">
        <f t="shared" si="6"/>
        <v>3590</v>
      </c>
      <c r="K137" s="17"/>
      <c r="L137" s="17"/>
      <c r="M137" s="17"/>
      <c r="N137" s="17"/>
    </row>
    <row r="138" spans="1:14" x14ac:dyDescent="0.35">
      <c r="A138" t="s">
        <v>13</v>
      </c>
      <c r="B138" t="s">
        <v>276</v>
      </c>
      <c r="C138" t="s">
        <v>277</v>
      </c>
      <c r="D138" s="7">
        <v>673</v>
      </c>
      <c r="E138" s="7">
        <v>0</v>
      </c>
      <c r="F138" s="7">
        <v>0</v>
      </c>
      <c r="G138" s="7">
        <v>673</v>
      </c>
      <c r="H138" s="7">
        <f t="shared" si="5"/>
        <v>3365</v>
      </c>
      <c r="I138" s="12">
        <f t="shared" si="6"/>
        <v>3395</v>
      </c>
      <c r="K138" s="17"/>
      <c r="L138" s="17"/>
      <c r="M138" s="17"/>
      <c r="N138" s="17"/>
    </row>
    <row r="139" spans="1:14" x14ac:dyDescent="0.35">
      <c r="A139" t="s">
        <v>13</v>
      </c>
      <c r="B139" t="s">
        <v>278</v>
      </c>
      <c r="C139" t="s">
        <v>279</v>
      </c>
      <c r="D139" s="7">
        <v>625</v>
      </c>
      <c r="E139" s="7">
        <v>0</v>
      </c>
      <c r="F139" s="7">
        <v>0</v>
      </c>
      <c r="G139" s="7">
        <v>625</v>
      </c>
      <c r="H139" s="7">
        <f t="shared" si="5"/>
        <v>3125</v>
      </c>
      <c r="I139" s="12">
        <f t="shared" si="6"/>
        <v>3155</v>
      </c>
      <c r="K139" s="17"/>
      <c r="L139" s="17"/>
      <c r="M139" s="17"/>
      <c r="N139" s="17"/>
    </row>
    <row r="140" spans="1:14" x14ac:dyDescent="0.35">
      <c r="A140" t="s">
        <v>13</v>
      </c>
      <c r="B140" t="s">
        <v>280</v>
      </c>
      <c r="C140" t="s">
        <v>281</v>
      </c>
      <c r="D140" s="7">
        <v>1238</v>
      </c>
      <c r="E140" s="7">
        <v>0</v>
      </c>
      <c r="F140" s="7">
        <v>0</v>
      </c>
      <c r="G140" s="7">
        <v>1238</v>
      </c>
      <c r="H140" s="7">
        <f t="shared" si="5"/>
        <v>6190</v>
      </c>
      <c r="I140" s="12">
        <f t="shared" si="6"/>
        <v>6220</v>
      </c>
      <c r="K140" s="17"/>
      <c r="L140" s="17"/>
      <c r="M140" s="17"/>
      <c r="N140" s="17"/>
    </row>
    <row r="141" spans="1:14" x14ac:dyDescent="0.35">
      <c r="A141" t="s">
        <v>13</v>
      </c>
      <c r="B141" t="s">
        <v>282</v>
      </c>
      <c r="C141" t="s">
        <v>283</v>
      </c>
      <c r="D141" s="7">
        <v>750</v>
      </c>
      <c r="E141" s="7">
        <v>0</v>
      </c>
      <c r="F141" s="7">
        <v>0</v>
      </c>
      <c r="G141" s="7">
        <v>750</v>
      </c>
      <c r="H141" s="7">
        <f t="shared" si="5"/>
        <v>3750</v>
      </c>
      <c r="I141" s="12">
        <f t="shared" si="6"/>
        <v>3780</v>
      </c>
      <c r="K141" s="17"/>
      <c r="L141" s="17"/>
      <c r="M141" s="17"/>
      <c r="N141" s="17"/>
    </row>
    <row r="142" spans="1:14" x14ac:dyDescent="0.35">
      <c r="A142" t="s">
        <v>13</v>
      </c>
      <c r="B142" t="s">
        <v>284</v>
      </c>
      <c r="C142" t="s">
        <v>285</v>
      </c>
      <c r="D142" s="7">
        <v>875</v>
      </c>
      <c r="E142" s="7">
        <v>0</v>
      </c>
      <c r="F142" s="7">
        <v>0</v>
      </c>
      <c r="G142" s="7">
        <v>875</v>
      </c>
      <c r="H142" s="7">
        <f t="shared" si="5"/>
        <v>4375</v>
      </c>
      <c r="I142" s="12">
        <f t="shared" si="6"/>
        <v>4405</v>
      </c>
      <c r="K142" s="17"/>
      <c r="L142" s="17"/>
      <c r="M142" s="17"/>
      <c r="N142" s="17"/>
    </row>
    <row r="143" spans="1:14" x14ac:dyDescent="0.35">
      <c r="A143" t="s">
        <v>13</v>
      </c>
      <c r="B143" t="s">
        <v>286</v>
      </c>
      <c r="C143" t="s">
        <v>287</v>
      </c>
      <c r="D143" s="7">
        <v>555</v>
      </c>
      <c r="E143" s="7">
        <v>0</v>
      </c>
      <c r="F143" s="7">
        <v>0</v>
      </c>
      <c r="G143" s="7">
        <v>555</v>
      </c>
      <c r="H143" s="7">
        <f t="shared" si="5"/>
        <v>2775</v>
      </c>
      <c r="I143" s="12">
        <f t="shared" si="6"/>
        <v>2805</v>
      </c>
      <c r="K143" s="17"/>
      <c r="L143" s="17"/>
      <c r="M143" s="17"/>
      <c r="N143" s="17"/>
    </row>
    <row r="144" spans="1:14" x14ac:dyDescent="0.35">
      <c r="A144" t="s">
        <v>13</v>
      </c>
      <c r="B144" t="s">
        <v>288</v>
      </c>
      <c r="C144" t="s">
        <v>289</v>
      </c>
      <c r="D144" s="7">
        <v>1293</v>
      </c>
      <c r="E144" s="7">
        <v>0</v>
      </c>
      <c r="F144" s="7">
        <v>0</v>
      </c>
      <c r="G144" s="7">
        <v>1293</v>
      </c>
      <c r="H144" s="7">
        <f t="shared" ref="H144:H207" si="7">G144*5</f>
        <v>6465</v>
      </c>
      <c r="I144" s="12">
        <f t="shared" ref="I144:I207" si="8">H144+30</f>
        <v>6495</v>
      </c>
      <c r="K144" s="17"/>
      <c r="L144" s="17"/>
      <c r="M144" s="17"/>
      <c r="N144" s="17"/>
    </row>
    <row r="145" spans="1:14" x14ac:dyDescent="0.35">
      <c r="A145" t="s">
        <v>13</v>
      </c>
      <c r="B145" t="s">
        <v>290</v>
      </c>
      <c r="C145" t="s">
        <v>291</v>
      </c>
      <c r="D145" s="7">
        <v>709</v>
      </c>
      <c r="E145" s="7">
        <v>0</v>
      </c>
      <c r="F145" s="7">
        <v>0</v>
      </c>
      <c r="G145" s="7">
        <v>709</v>
      </c>
      <c r="H145" s="7">
        <f t="shared" si="7"/>
        <v>3545</v>
      </c>
      <c r="I145" s="12">
        <f t="shared" si="8"/>
        <v>3575</v>
      </c>
      <c r="K145" s="17"/>
      <c r="L145" s="17"/>
      <c r="M145" s="17"/>
      <c r="N145" s="17"/>
    </row>
    <row r="146" spans="1:14" x14ac:dyDescent="0.35">
      <c r="A146" t="s">
        <v>13</v>
      </c>
      <c r="B146" t="s">
        <v>292</v>
      </c>
      <c r="C146" t="s">
        <v>293</v>
      </c>
      <c r="D146" s="7">
        <v>103</v>
      </c>
      <c r="E146" s="7">
        <v>0</v>
      </c>
      <c r="F146" s="7">
        <v>0</v>
      </c>
      <c r="G146" s="7">
        <v>103</v>
      </c>
      <c r="H146" s="7">
        <f t="shared" si="7"/>
        <v>515</v>
      </c>
      <c r="I146" s="12">
        <f t="shared" si="8"/>
        <v>545</v>
      </c>
      <c r="K146" s="17"/>
      <c r="L146" s="17"/>
      <c r="M146" s="17"/>
      <c r="N146" s="17"/>
    </row>
    <row r="147" spans="1:14" x14ac:dyDescent="0.35">
      <c r="A147" t="s">
        <v>13</v>
      </c>
      <c r="B147" t="s">
        <v>294</v>
      </c>
      <c r="C147" t="s">
        <v>295</v>
      </c>
      <c r="D147" s="7">
        <v>44</v>
      </c>
      <c r="E147" s="7">
        <v>0</v>
      </c>
      <c r="F147" s="7">
        <v>0</v>
      </c>
      <c r="G147" s="7">
        <v>44</v>
      </c>
      <c r="H147" s="7">
        <f t="shared" si="7"/>
        <v>220</v>
      </c>
      <c r="I147" s="12">
        <f t="shared" si="8"/>
        <v>250</v>
      </c>
      <c r="K147" s="17"/>
      <c r="L147" s="17"/>
      <c r="M147" s="17"/>
      <c r="N147" s="17"/>
    </row>
    <row r="148" spans="1:14" x14ac:dyDescent="0.35">
      <c r="A148" t="s">
        <v>13</v>
      </c>
      <c r="B148" t="s">
        <v>296</v>
      </c>
      <c r="C148" t="s">
        <v>297</v>
      </c>
      <c r="D148" s="7">
        <v>172</v>
      </c>
      <c r="E148" s="7">
        <v>0</v>
      </c>
      <c r="F148" s="7">
        <v>0</v>
      </c>
      <c r="G148" s="7">
        <v>172</v>
      </c>
      <c r="H148" s="7">
        <f t="shared" si="7"/>
        <v>860</v>
      </c>
      <c r="I148" s="12">
        <f t="shared" si="8"/>
        <v>890</v>
      </c>
      <c r="K148" s="17"/>
      <c r="L148" s="17"/>
      <c r="M148" s="17"/>
      <c r="N148" s="17"/>
    </row>
    <row r="149" spans="1:14" x14ac:dyDescent="0.35">
      <c r="A149" t="s">
        <v>13</v>
      </c>
      <c r="B149" t="s">
        <v>298</v>
      </c>
      <c r="C149" t="s">
        <v>299</v>
      </c>
      <c r="D149" s="7">
        <v>144</v>
      </c>
      <c r="E149" s="7">
        <v>0</v>
      </c>
      <c r="F149" s="7">
        <v>0</v>
      </c>
      <c r="G149" s="7">
        <v>144</v>
      </c>
      <c r="H149" s="7">
        <f t="shared" si="7"/>
        <v>720</v>
      </c>
      <c r="I149" s="12">
        <f t="shared" si="8"/>
        <v>750</v>
      </c>
      <c r="K149" s="17"/>
      <c r="L149" s="17"/>
      <c r="M149" s="17"/>
      <c r="N149" s="17"/>
    </row>
    <row r="150" spans="1:14" x14ac:dyDescent="0.35">
      <c r="A150" t="s">
        <v>13</v>
      </c>
      <c r="B150" t="s">
        <v>300</v>
      </c>
      <c r="C150" t="s">
        <v>301</v>
      </c>
      <c r="D150" s="7">
        <v>374</v>
      </c>
      <c r="E150" s="7">
        <v>0</v>
      </c>
      <c r="F150" s="7">
        <v>0</v>
      </c>
      <c r="G150" s="7">
        <v>374</v>
      </c>
      <c r="H150" s="7">
        <f t="shared" si="7"/>
        <v>1870</v>
      </c>
      <c r="I150" s="12">
        <f t="shared" si="8"/>
        <v>1900</v>
      </c>
      <c r="K150" s="17"/>
      <c r="L150" s="17"/>
      <c r="M150" s="17"/>
      <c r="N150" s="17"/>
    </row>
    <row r="151" spans="1:14" x14ac:dyDescent="0.35">
      <c r="A151" t="s">
        <v>13</v>
      </c>
      <c r="B151" t="s">
        <v>476</v>
      </c>
      <c r="C151" s="15" t="s">
        <v>477</v>
      </c>
      <c r="D151" s="7">
        <v>0</v>
      </c>
      <c r="E151" s="7">
        <v>0</v>
      </c>
      <c r="F151" s="7">
        <v>436</v>
      </c>
      <c r="G151" s="7">
        <v>436</v>
      </c>
      <c r="H151" s="7">
        <f t="shared" si="7"/>
        <v>2180</v>
      </c>
      <c r="I151" s="12">
        <f t="shared" si="8"/>
        <v>2210</v>
      </c>
      <c r="K151" s="16" t="s">
        <v>520</v>
      </c>
      <c r="L151" s="16" t="s">
        <v>515</v>
      </c>
      <c r="M151" s="16" t="s">
        <v>521</v>
      </c>
      <c r="N151" s="16" t="s">
        <v>522</v>
      </c>
    </row>
    <row r="152" spans="1:14" x14ac:dyDescent="0.35">
      <c r="A152" t="s">
        <v>13</v>
      </c>
      <c r="B152" t="s">
        <v>478</v>
      </c>
      <c r="C152" s="15" t="s">
        <v>479</v>
      </c>
      <c r="D152" s="7">
        <v>0</v>
      </c>
      <c r="E152" s="7">
        <v>56</v>
      </c>
      <c r="F152" s="7">
        <v>0</v>
      </c>
      <c r="G152" s="7">
        <v>56</v>
      </c>
      <c r="H152" s="7">
        <f t="shared" si="7"/>
        <v>280</v>
      </c>
      <c r="I152" s="12">
        <f t="shared" si="8"/>
        <v>310</v>
      </c>
      <c r="K152" s="16" t="s">
        <v>523</v>
      </c>
      <c r="L152" s="16" t="s">
        <v>515</v>
      </c>
      <c r="M152" s="16" t="s">
        <v>516</v>
      </c>
      <c r="N152" s="16" t="s">
        <v>524</v>
      </c>
    </row>
    <row r="153" spans="1:14" x14ac:dyDescent="0.35">
      <c r="A153" t="s">
        <v>13</v>
      </c>
      <c r="B153" t="s">
        <v>480</v>
      </c>
      <c r="C153" s="15" t="s">
        <v>481</v>
      </c>
      <c r="D153" s="7">
        <v>0</v>
      </c>
      <c r="E153" s="7">
        <v>0</v>
      </c>
      <c r="F153" s="7">
        <v>119</v>
      </c>
      <c r="G153" s="7">
        <v>119</v>
      </c>
      <c r="H153" s="7">
        <f t="shared" si="7"/>
        <v>595</v>
      </c>
      <c r="I153" s="12">
        <f t="shared" si="8"/>
        <v>625</v>
      </c>
      <c r="K153" s="16" t="s">
        <v>525</v>
      </c>
      <c r="L153" s="16" t="s">
        <v>515</v>
      </c>
      <c r="M153" s="16" t="s">
        <v>526</v>
      </c>
      <c r="N153" s="16" t="s">
        <v>527</v>
      </c>
    </row>
    <row r="154" spans="1:14" x14ac:dyDescent="0.35">
      <c r="A154" t="s">
        <v>13</v>
      </c>
      <c r="B154" t="s">
        <v>482</v>
      </c>
      <c r="C154" s="15" t="s">
        <v>483</v>
      </c>
      <c r="D154" s="7">
        <v>0</v>
      </c>
      <c r="E154" s="7">
        <v>0</v>
      </c>
      <c r="F154" s="7">
        <v>11</v>
      </c>
      <c r="G154" s="7">
        <v>11</v>
      </c>
      <c r="H154" s="7">
        <f t="shared" si="7"/>
        <v>55</v>
      </c>
      <c r="I154" s="12">
        <f t="shared" si="8"/>
        <v>85</v>
      </c>
      <c r="K154" s="16" t="s">
        <v>528</v>
      </c>
      <c r="L154" s="16" t="s">
        <v>515</v>
      </c>
      <c r="M154" s="16" t="s">
        <v>516</v>
      </c>
      <c r="N154" s="16" t="s">
        <v>529</v>
      </c>
    </row>
    <row r="155" spans="1:14" x14ac:dyDescent="0.35">
      <c r="A155" t="s">
        <v>13</v>
      </c>
      <c r="B155" t="s">
        <v>302</v>
      </c>
      <c r="C155" t="s">
        <v>303</v>
      </c>
      <c r="D155" s="7">
        <v>151</v>
      </c>
      <c r="E155" s="7">
        <v>0</v>
      </c>
      <c r="F155" s="7">
        <v>0</v>
      </c>
      <c r="G155" s="7">
        <v>151</v>
      </c>
      <c r="H155" s="7">
        <f t="shared" si="7"/>
        <v>755</v>
      </c>
      <c r="I155" s="12">
        <f t="shared" si="8"/>
        <v>785</v>
      </c>
      <c r="K155" s="17"/>
      <c r="L155" s="17"/>
      <c r="M155" s="17"/>
      <c r="N155" s="17"/>
    </row>
    <row r="156" spans="1:14" x14ac:dyDescent="0.35">
      <c r="A156" t="s">
        <v>13</v>
      </c>
      <c r="B156" t="s">
        <v>304</v>
      </c>
      <c r="C156" t="s">
        <v>305</v>
      </c>
      <c r="D156" s="7">
        <v>380</v>
      </c>
      <c r="E156" s="7">
        <v>0</v>
      </c>
      <c r="F156" s="7">
        <v>0</v>
      </c>
      <c r="G156" s="7">
        <v>380</v>
      </c>
      <c r="H156" s="7">
        <f t="shared" si="7"/>
        <v>1900</v>
      </c>
      <c r="I156" s="12">
        <f t="shared" si="8"/>
        <v>1930</v>
      </c>
      <c r="K156" s="17"/>
      <c r="L156" s="17"/>
      <c r="M156" s="17"/>
      <c r="N156" s="17"/>
    </row>
    <row r="157" spans="1:14" x14ac:dyDescent="0.35">
      <c r="A157" t="s">
        <v>13</v>
      </c>
      <c r="B157" t="s">
        <v>306</v>
      </c>
      <c r="C157" t="s">
        <v>307</v>
      </c>
      <c r="D157" s="7">
        <v>409</v>
      </c>
      <c r="E157" s="7">
        <v>0</v>
      </c>
      <c r="F157" s="7">
        <v>0</v>
      </c>
      <c r="G157" s="7">
        <v>409</v>
      </c>
      <c r="H157" s="7">
        <f t="shared" si="7"/>
        <v>2045</v>
      </c>
      <c r="I157" s="12">
        <f t="shared" si="8"/>
        <v>2075</v>
      </c>
      <c r="K157" s="17"/>
      <c r="L157" s="17"/>
      <c r="M157" s="17"/>
      <c r="N157" s="17"/>
    </row>
    <row r="158" spans="1:14" x14ac:dyDescent="0.35">
      <c r="A158" t="s">
        <v>13</v>
      </c>
      <c r="B158" t="s">
        <v>308</v>
      </c>
      <c r="C158" t="s">
        <v>309</v>
      </c>
      <c r="D158" s="7">
        <v>210</v>
      </c>
      <c r="E158" s="7">
        <v>0</v>
      </c>
      <c r="F158" s="7">
        <v>0</v>
      </c>
      <c r="G158" s="7">
        <v>210</v>
      </c>
      <c r="H158" s="7">
        <f t="shared" si="7"/>
        <v>1050</v>
      </c>
      <c r="I158" s="12">
        <f t="shared" si="8"/>
        <v>1080</v>
      </c>
      <c r="K158" s="17"/>
      <c r="L158" s="17"/>
      <c r="M158" s="17"/>
      <c r="N158" s="17"/>
    </row>
    <row r="159" spans="1:14" x14ac:dyDescent="0.35">
      <c r="A159" t="s">
        <v>13</v>
      </c>
      <c r="B159" t="s">
        <v>310</v>
      </c>
      <c r="C159" t="s">
        <v>311</v>
      </c>
      <c r="D159" s="7">
        <v>630</v>
      </c>
      <c r="E159" s="7">
        <v>0</v>
      </c>
      <c r="F159" s="7">
        <v>0</v>
      </c>
      <c r="G159" s="7">
        <v>630</v>
      </c>
      <c r="H159" s="7">
        <f t="shared" si="7"/>
        <v>3150</v>
      </c>
      <c r="I159" s="12">
        <f t="shared" si="8"/>
        <v>3180</v>
      </c>
      <c r="K159" s="17"/>
      <c r="L159" s="17"/>
      <c r="M159" s="17"/>
      <c r="N159" s="17"/>
    </row>
    <row r="160" spans="1:14" x14ac:dyDescent="0.35">
      <c r="A160" t="s">
        <v>13</v>
      </c>
      <c r="B160" t="s">
        <v>312</v>
      </c>
      <c r="C160" t="s">
        <v>313</v>
      </c>
      <c r="D160" s="7">
        <v>439</v>
      </c>
      <c r="E160" s="7">
        <v>0</v>
      </c>
      <c r="F160" s="7">
        <v>0</v>
      </c>
      <c r="G160" s="7">
        <v>439</v>
      </c>
      <c r="H160" s="7">
        <f t="shared" si="7"/>
        <v>2195</v>
      </c>
      <c r="I160" s="12">
        <f t="shared" si="8"/>
        <v>2225</v>
      </c>
      <c r="K160" s="17"/>
      <c r="L160" s="17"/>
      <c r="M160" s="17"/>
      <c r="N160" s="17"/>
    </row>
    <row r="161" spans="1:14" x14ac:dyDescent="0.35">
      <c r="A161" t="s">
        <v>13</v>
      </c>
      <c r="B161" t="s">
        <v>314</v>
      </c>
      <c r="C161" t="s">
        <v>315</v>
      </c>
      <c r="D161" s="7">
        <v>98</v>
      </c>
      <c r="E161" s="7">
        <v>0</v>
      </c>
      <c r="F161" s="7">
        <v>0</v>
      </c>
      <c r="G161" s="7">
        <v>98</v>
      </c>
      <c r="H161" s="7">
        <f t="shared" si="7"/>
        <v>490</v>
      </c>
      <c r="I161" s="12">
        <f t="shared" si="8"/>
        <v>520</v>
      </c>
      <c r="K161" s="17"/>
      <c r="L161" s="17"/>
      <c r="M161" s="17"/>
      <c r="N161" s="17"/>
    </row>
    <row r="162" spans="1:14" x14ac:dyDescent="0.35">
      <c r="A162" t="s">
        <v>13</v>
      </c>
      <c r="B162" t="s">
        <v>316</v>
      </c>
      <c r="C162" t="s">
        <v>317</v>
      </c>
      <c r="D162" s="7">
        <v>304</v>
      </c>
      <c r="E162" s="7">
        <v>0</v>
      </c>
      <c r="F162" s="7">
        <v>0</v>
      </c>
      <c r="G162" s="7">
        <v>304</v>
      </c>
      <c r="H162" s="7">
        <f t="shared" si="7"/>
        <v>1520</v>
      </c>
      <c r="I162" s="12">
        <f t="shared" si="8"/>
        <v>1550</v>
      </c>
      <c r="K162" s="17"/>
      <c r="L162" s="17"/>
      <c r="M162" s="17"/>
      <c r="N162" s="17"/>
    </row>
    <row r="163" spans="1:14" x14ac:dyDescent="0.35">
      <c r="A163" t="s">
        <v>13</v>
      </c>
      <c r="B163" t="s">
        <v>318</v>
      </c>
      <c r="C163" t="s">
        <v>319</v>
      </c>
      <c r="D163" s="7">
        <v>307</v>
      </c>
      <c r="E163" s="7">
        <v>0</v>
      </c>
      <c r="F163" s="7">
        <v>0</v>
      </c>
      <c r="G163" s="7">
        <v>307</v>
      </c>
      <c r="H163" s="7">
        <f t="shared" si="7"/>
        <v>1535</v>
      </c>
      <c r="I163" s="12">
        <f t="shared" si="8"/>
        <v>1565</v>
      </c>
      <c r="K163" s="17"/>
      <c r="L163" s="17"/>
      <c r="M163" s="17"/>
      <c r="N163" s="17"/>
    </row>
    <row r="164" spans="1:14" x14ac:dyDescent="0.35">
      <c r="A164" t="s">
        <v>13</v>
      </c>
      <c r="B164" t="s">
        <v>320</v>
      </c>
      <c r="C164" t="s">
        <v>321</v>
      </c>
      <c r="D164" s="7">
        <v>50</v>
      </c>
      <c r="E164" s="7">
        <v>0</v>
      </c>
      <c r="F164" s="7">
        <v>0</v>
      </c>
      <c r="G164" s="7">
        <v>50</v>
      </c>
      <c r="H164" s="7">
        <f t="shared" si="7"/>
        <v>250</v>
      </c>
      <c r="I164" s="12">
        <f t="shared" si="8"/>
        <v>280</v>
      </c>
      <c r="K164" s="17"/>
      <c r="L164" s="17"/>
      <c r="M164" s="17"/>
      <c r="N164" s="17"/>
    </row>
    <row r="165" spans="1:14" x14ac:dyDescent="0.35">
      <c r="A165" t="s">
        <v>13</v>
      </c>
      <c r="B165" t="s">
        <v>322</v>
      </c>
      <c r="C165" t="s">
        <v>323</v>
      </c>
      <c r="D165" s="7">
        <v>72</v>
      </c>
      <c r="E165" s="7">
        <v>0</v>
      </c>
      <c r="F165" s="7">
        <v>0</v>
      </c>
      <c r="G165" s="7">
        <v>72</v>
      </c>
      <c r="H165" s="7">
        <f t="shared" si="7"/>
        <v>360</v>
      </c>
      <c r="I165" s="12">
        <f t="shared" si="8"/>
        <v>390</v>
      </c>
      <c r="K165" s="17"/>
      <c r="L165" s="17"/>
      <c r="M165" s="17"/>
      <c r="N165" s="17"/>
    </row>
    <row r="166" spans="1:14" x14ac:dyDescent="0.35">
      <c r="A166" t="s">
        <v>13</v>
      </c>
      <c r="B166" t="s">
        <v>324</v>
      </c>
      <c r="C166" t="s">
        <v>325</v>
      </c>
      <c r="D166" s="7">
        <v>23</v>
      </c>
      <c r="E166" s="7">
        <v>0</v>
      </c>
      <c r="F166" s="7">
        <v>0</v>
      </c>
      <c r="G166" s="7">
        <v>23</v>
      </c>
      <c r="H166" s="7">
        <f t="shared" si="7"/>
        <v>115</v>
      </c>
      <c r="I166" s="12">
        <f t="shared" si="8"/>
        <v>145</v>
      </c>
      <c r="K166" s="17"/>
      <c r="L166" s="17"/>
      <c r="M166" s="17"/>
      <c r="N166" s="17"/>
    </row>
    <row r="167" spans="1:14" x14ac:dyDescent="0.35">
      <c r="A167" t="s">
        <v>13</v>
      </c>
      <c r="B167" t="s">
        <v>326</v>
      </c>
      <c r="C167" t="s">
        <v>327</v>
      </c>
      <c r="D167" s="7">
        <v>252</v>
      </c>
      <c r="E167" s="7">
        <v>0</v>
      </c>
      <c r="F167" s="7">
        <v>0</v>
      </c>
      <c r="G167" s="7">
        <v>252</v>
      </c>
      <c r="H167" s="7">
        <f t="shared" si="7"/>
        <v>1260</v>
      </c>
      <c r="I167" s="12">
        <f t="shared" si="8"/>
        <v>1290</v>
      </c>
      <c r="K167" s="17"/>
      <c r="L167" s="17"/>
      <c r="M167" s="17"/>
      <c r="N167" s="17"/>
    </row>
    <row r="168" spans="1:14" x14ac:dyDescent="0.35">
      <c r="A168" t="s">
        <v>13</v>
      </c>
      <c r="B168" t="s">
        <v>328</v>
      </c>
      <c r="C168" t="s">
        <v>329</v>
      </c>
      <c r="D168" s="7">
        <v>15</v>
      </c>
      <c r="E168" s="7">
        <v>0</v>
      </c>
      <c r="F168" s="7">
        <v>0</v>
      </c>
      <c r="G168" s="7">
        <v>15</v>
      </c>
      <c r="H168" s="7">
        <f t="shared" si="7"/>
        <v>75</v>
      </c>
      <c r="I168" s="12">
        <f t="shared" si="8"/>
        <v>105</v>
      </c>
      <c r="K168" s="17"/>
      <c r="L168" s="17"/>
      <c r="M168" s="17"/>
      <c r="N168" s="17"/>
    </row>
    <row r="169" spans="1:14" x14ac:dyDescent="0.35">
      <c r="A169" t="s">
        <v>13</v>
      </c>
      <c r="B169" t="s">
        <v>330</v>
      </c>
      <c r="C169" t="s">
        <v>331</v>
      </c>
      <c r="D169" s="7">
        <v>513</v>
      </c>
      <c r="E169" s="7">
        <v>0</v>
      </c>
      <c r="F169" s="7">
        <v>0</v>
      </c>
      <c r="G169" s="7">
        <v>513</v>
      </c>
      <c r="H169" s="7">
        <f t="shared" si="7"/>
        <v>2565</v>
      </c>
      <c r="I169" s="12">
        <f t="shared" si="8"/>
        <v>2595</v>
      </c>
      <c r="K169" s="17"/>
      <c r="L169" s="17"/>
      <c r="M169" s="17"/>
      <c r="N169" s="17"/>
    </row>
    <row r="170" spans="1:14" x14ac:dyDescent="0.35">
      <c r="A170" t="s">
        <v>13</v>
      </c>
      <c r="B170" t="s">
        <v>332</v>
      </c>
      <c r="C170" t="s">
        <v>333</v>
      </c>
      <c r="D170" s="7">
        <v>518</v>
      </c>
      <c r="E170" s="7">
        <v>0</v>
      </c>
      <c r="F170" s="7">
        <v>0</v>
      </c>
      <c r="G170" s="7">
        <v>518</v>
      </c>
      <c r="H170" s="7">
        <f t="shared" si="7"/>
        <v>2590</v>
      </c>
      <c r="I170" s="12">
        <f t="shared" si="8"/>
        <v>2620</v>
      </c>
      <c r="K170" s="17"/>
      <c r="L170" s="17"/>
      <c r="M170" s="17"/>
      <c r="N170" s="17"/>
    </row>
    <row r="171" spans="1:14" x14ac:dyDescent="0.35">
      <c r="A171" t="s">
        <v>13</v>
      </c>
      <c r="B171" t="s">
        <v>334</v>
      </c>
      <c r="C171" t="s">
        <v>335</v>
      </c>
      <c r="D171" s="7">
        <v>2</v>
      </c>
      <c r="E171" s="7">
        <v>0</v>
      </c>
      <c r="F171" s="7">
        <v>0</v>
      </c>
      <c r="G171" s="7">
        <v>2</v>
      </c>
      <c r="H171" s="7">
        <f t="shared" si="7"/>
        <v>10</v>
      </c>
      <c r="I171" s="12">
        <f t="shared" si="8"/>
        <v>40</v>
      </c>
      <c r="K171" s="17"/>
      <c r="L171" s="17"/>
      <c r="M171" s="17"/>
      <c r="N171" s="17"/>
    </row>
    <row r="172" spans="1:14" x14ac:dyDescent="0.35">
      <c r="A172" t="s">
        <v>13</v>
      </c>
      <c r="B172" t="s">
        <v>336</v>
      </c>
      <c r="C172" t="s">
        <v>337</v>
      </c>
      <c r="D172" s="7">
        <v>355</v>
      </c>
      <c r="E172" s="7">
        <v>0</v>
      </c>
      <c r="F172" s="7">
        <v>0</v>
      </c>
      <c r="G172" s="7">
        <v>355</v>
      </c>
      <c r="H172" s="7">
        <f t="shared" si="7"/>
        <v>1775</v>
      </c>
      <c r="I172" s="12">
        <f t="shared" si="8"/>
        <v>1805</v>
      </c>
      <c r="K172" s="17"/>
      <c r="L172" s="17"/>
      <c r="M172" s="17"/>
      <c r="N172" s="17"/>
    </row>
    <row r="173" spans="1:14" x14ac:dyDescent="0.35">
      <c r="A173" t="s">
        <v>13</v>
      </c>
      <c r="B173" t="s">
        <v>338</v>
      </c>
      <c r="C173" t="s">
        <v>339</v>
      </c>
      <c r="D173" s="7">
        <v>405</v>
      </c>
      <c r="E173" s="7">
        <v>0</v>
      </c>
      <c r="F173" s="7">
        <v>0</v>
      </c>
      <c r="G173" s="7">
        <v>405</v>
      </c>
      <c r="H173" s="7">
        <f t="shared" si="7"/>
        <v>2025</v>
      </c>
      <c r="I173" s="12">
        <f t="shared" si="8"/>
        <v>2055</v>
      </c>
      <c r="K173" s="17"/>
      <c r="L173" s="17"/>
      <c r="M173" s="17"/>
      <c r="N173" s="17"/>
    </row>
    <row r="174" spans="1:14" x14ac:dyDescent="0.35">
      <c r="A174" t="s">
        <v>13</v>
      </c>
      <c r="B174" t="s">
        <v>340</v>
      </c>
      <c r="C174" t="s">
        <v>341</v>
      </c>
      <c r="D174" s="7">
        <v>1770</v>
      </c>
      <c r="E174" s="7">
        <v>0</v>
      </c>
      <c r="F174" s="7">
        <v>0</v>
      </c>
      <c r="G174" s="7">
        <v>1770</v>
      </c>
      <c r="H174" s="7">
        <f t="shared" si="7"/>
        <v>8850</v>
      </c>
      <c r="I174" s="12">
        <f t="shared" si="8"/>
        <v>8880</v>
      </c>
      <c r="K174" s="17"/>
      <c r="L174" s="17"/>
      <c r="M174" s="17"/>
      <c r="N174" s="17"/>
    </row>
    <row r="175" spans="1:14" x14ac:dyDescent="0.35">
      <c r="A175" t="s">
        <v>13</v>
      </c>
      <c r="B175" t="s">
        <v>342</v>
      </c>
      <c r="C175" t="s">
        <v>343</v>
      </c>
      <c r="D175" s="7">
        <v>1197</v>
      </c>
      <c r="E175" s="7">
        <v>0</v>
      </c>
      <c r="F175" s="7">
        <v>0</v>
      </c>
      <c r="G175" s="7">
        <v>1197</v>
      </c>
      <c r="H175" s="7">
        <f t="shared" si="7"/>
        <v>5985</v>
      </c>
      <c r="I175" s="12">
        <f t="shared" si="8"/>
        <v>6015</v>
      </c>
      <c r="K175" s="17"/>
      <c r="L175" s="17"/>
      <c r="M175" s="17"/>
      <c r="N175" s="17"/>
    </row>
    <row r="176" spans="1:14" x14ac:dyDescent="0.35">
      <c r="A176" t="s">
        <v>13</v>
      </c>
      <c r="B176" t="s">
        <v>344</v>
      </c>
      <c r="C176" t="s">
        <v>345</v>
      </c>
      <c r="D176" s="7">
        <v>730</v>
      </c>
      <c r="E176" s="7">
        <v>0</v>
      </c>
      <c r="F176" s="7">
        <v>0</v>
      </c>
      <c r="G176" s="7">
        <v>730</v>
      </c>
      <c r="H176" s="7">
        <f t="shared" si="7"/>
        <v>3650</v>
      </c>
      <c r="I176" s="12">
        <f t="shared" si="8"/>
        <v>3680</v>
      </c>
      <c r="K176" s="17"/>
      <c r="L176" s="17"/>
      <c r="M176" s="17"/>
      <c r="N176" s="17"/>
    </row>
    <row r="177" spans="1:14" x14ac:dyDescent="0.35">
      <c r="A177" t="s">
        <v>13</v>
      </c>
      <c r="B177" t="s">
        <v>346</v>
      </c>
      <c r="C177" t="s">
        <v>347</v>
      </c>
      <c r="D177" s="7">
        <v>876</v>
      </c>
      <c r="E177" s="7">
        <v>0</v>
      </c>
      <c r="F177" s="7">
        <v>0</v>
      </c>
      <c r="G177" s="7">
        <v>876</v>
      </c>
      <c r="H177" s="7">
        <f t="shared" si="7"/>
        <v>4380</v>
      </c>
      <c r="I177" s="12">
        <f t="shared" si="8"/>
        <v>4410</v>
      </c>
      <c r="K177" s="17"/>
      <c r="L177" s="17"/>
      <c r="M177" s="17"/>
      <c r="N177" s="17"/>
    </row>
    <row r="178" spans="1:14" x14ac:dyDescent="0.35">
      <c r="A178" t="s">
        <v>13</v>
      </c>
      <c r="B178" t="s">
        <v>348</v>
      </c>
      <c r="C178" t="s">
        <v>349</v>
      </c>
      <c r="D178" s="7">
        <v>568</v>
      </c>
      <c r="E178" s="7">
        <v>0</v>
      </c>
      <c r="F178" s="7">
        <v>0</v>
      </c>
      <c r="G178" s="7">
        <v>568</v>
      </c>
      <c r="H178" s="7">
        <f t="shared" si="7"/>
        <v>2840</v>
      </c>
      <c r="I178" s="12">
        <f t="shared" si="8"/>
        <v>2870</v>
      </c>
      <c r="K178" s="17"/>
      <c r="L178" s="17"/>
      <c r="M178" s="17"/>
      <c r="N178" s="17"/>
    </row>
    <row r="179" spans="1:14" x14ac:dyDescent="0.35">
      <c r="A179" t="s">
        <v>13</v>
      </c>
      <c r="B179" t="s">
        <v>350</v>
      </c>
      <c r="C179" t="s">
        <v>351</v>
      </c>
      <c r="D179" s="7">
        <v>828</v>
      </c>
      <c r="E179" s="7">
        <v>0</v>
      </c>
      <c r="F179" s="7">
        <v>0</v>
      </c>
      <c r="G179" s="7">
        <v>828</v>
      </c>
      <c r="H179" s="7">
        <f t="shared" si="7"/>
        <v>4140</v>
      </c>
      <c r="I179" s="12">
        <f t="shared" si="8"/>
        <v>4170</v>
      </c>
      <c r="K179" s="17"/>
      <c r="L179" s="17"/>
      <c r="M179" s="17"/>
      <c r="N179" s="17"/>
    </row>
    <row r="180" spans="1:14" x14ac:dyDescent="0.35">
      <c r="A180" t="s">
        <v>13</v>
      </c>
      <c r="B180" t="s">
        <v>352</v>
      </c>
      <c r="C180" t="s">
        <v>353</v>
      </c>
      <c r="D180" s="7">
        <v>1003</v>
      </c>
      <c r="E180" s="7">
        <v>0</v>
      </c>
      <c r="F180" s="7">
        <v>0</v>
      </c>
      <c r="G180" s="7">
        <v>1003</v>
      </c>
      <c r="H180" s="7">
        <f t="shared" si="7"/>
        <v>5015</v>
      </c>
      <c r="I180" s="12">
        <f t="shared" si="8"/>
        <v>5045</v>
      </c>
      <c r="K180" s="17"/>
      <c r="L180" s="17"/>
      <c r="M180" s="17"/>
      <c r="N180" s="17"/>
    </row>
    <row r="181" spans="1:14" x14ac:dyDescent="0.35">
      <c r="A181" t="s">
        <v>13</v>
      </c>
      <c r="B181" t="s">
        <v>354</v>
      </c>
      <c r="C181" t="s">
        <v>355</v>
      </c>
      <c r="D181" s="7">
        <v>1601</v>
      </c>
      <c r="E181" s="7">
        <v>0</v>
      </c>
      <c r="F181" s="7">
        <v>0</v>
      </c>
      <c r="G181" s="7">
        <v>1601</v>
      </c>
      <c r="H181" s="7">
        <f t="shared" si="7"/>
        <v>8005</v>
      </c>
      <c r="I181" s="12">
        <f t="shared" si="8"/>
        <v>8035</v>
      </c>
      <c r="K181" s="17"/>
      <c r="L181" s="17"/>
      <c r="M181" s="17"/>
      <c r="N181" s="17"/>
    </row>
    <row r="182" spans="1:14" x14ac:dyDescent="0.35">
      <c r="A182" t="s">
        <v>13</v>
      </c>
      <c r="B182" t="s">
        <v>356</v>
      </c>
      <c r="C182" t="s">
        <v>357</v>
      </c>
      <c r="D182" s="7">
        <v>303</v>
      </c>
      <c r="E182" s="7">
        <v>0</v>
      </c>
      <c r="F182" s="7">
        <v>0</v>
      </c>
      <c r="G182" s="7">
        <v>303</v>
      </c>
      <c r="H182" s="7">
        <f t="shared" si="7"/>
        <v>1515</v>
      </c>
      <c r="I182" s="12">
        <f t="shared" si="8"/>
        <v>1545</v>
      </c>
      <c r="K182" s="17"/>
      <c r="L182" s="17"/>
      <c r="M182" s="17"/>
      <c r="N182" s="17"/>
    </row>
    <row r="183" spans="1:14" x14ac:dyDescent="0.35">
      <c r="A183" t="s">
        <v>13</v>
      </c>
      <c r="B183" t="s">
        <v>358</v>
      </c>
      <c r="C183" t="s">
        <v>359</v>
      </c>
      <c r="D183" s="7">
        <v>926</v>
      </c>
      <c r="E183" s="7">
        <v>0</v>
      </c>
      <c r="F183" s="7">
        <v>0</v>
      </c>
      <c r="G183" s="7">
        <v>926</v>
      </c>
      <c r="H183" s="7">
        <f t="shared" si="7"/>
        <v>4630</v>
      </c>
      <c r="I183" s="12">
        <f t="shared" si="8"/>
        <v>4660</v>
      </c>
      <c r="K183" s="17"/>
      <c r="L183" s="17"/>
      <c r="M183" s="17"/>
      <c r="N183" s="17"/>
    </row>
    <row r="184" spans="1:14" x14ac:dyDescent="0.35">
      <c r="A184" t="s">
        <v>13</v>
      </c>
      <c r="B184" t="s">
        <v>360</v>
      </c>
      <c r="C184" s="15" t="s">
        <v>361</v>
      </c>
      <c r="D184" s="7">
        <v>19</v>
      </c>
      <c r="E184" s="7">
        <v>0</v>
      </c>
      <c r="F184" s="7">
        <v>0</v>
      </c>
      <c r="G184" s="7">
        <v>19</v>
      </c>
      <c r="H184" s="7">
        <f t="shared" si="7"/>
        <v>95</v>
      </c>
      <c r="I184" s="12">
        <f t="shared" si="8"/>
        <v>125</v>
      </c>
      <c r="K184" s="16" t="s">
        <v>530</v>
      </c>
      <c r="L184" s="16" t="s">
        <v>515</v>
      </c>
      <c r="M184" s="16" t="s">
        <v>516</v>
      </c>
      <c r="N184" s="16" t="s">
        <v>531</v>
      </c>
    </row>
    <row r="185" spans="1:14" x14ac:dyDescent="0.35">
      <c r="A185" t="s">
        <v>13</v>
      </c>
      <c r="B185" t="s">
        <v>362</v>
      </c>
      <c r="C185" t="s">
        <v>363</v>
      </c>
      <c r="D185" s="7">
        <v>1184</v>
      </c>
      <c r="E185" s="7">
        <v>0</v>
      </c>
      <c r="F185" s="7">
        <v>0</v>
      </c>
      <c r="G185" s="7">
        <v>1184</v>
      </c>
      <c r="H185" s="7">
        <f t="shared" si="7"/>
        <v>5920</v>
      </c>
      <c r="I185" s="12">
        <f t="shared" si="8"/>
        <v>5950</v>
      </c>
      <c r="K185" s="17"/>
      <c r="L185" s="17"/>
      <c r="M185" s="17"/>
      <c r="N185" s="17"/>
    </row>
    <row r="186" spans="1:14" x14ac:dyDescent="0.35">
      <c r="A186" t="s">
        <v>13</v>
      </c>
      <c r="B186" t="s">
        <v>364</v>
      </c>
      <c r="C186" t="s">
        <v>365</v>
      </c>
      <c r="D186" s="7">
        <v>1069</v>
      </c>
      <c r="E186" s="7">
        <v>0</v>
      </c>
      <c r="F186" s="7">
        <v>0</v>
      </c>
      <c r="G186" s="7">
        <v>1069</v>
      </c>
      <c r="H186" s="7">
        <f t="shared" si="7"/>
        <v>5345</v>
      </c>
      <c r="I186" s="12">
        <f t="shared" si="8"/>
        <v>5375</v>
      </c>
      <c r="K186" s="17"/>
      <c r="L186" s="17"/>
      <c r="M186" s="17"/>
      <c r="N186" s="17"/>
    </row>
    <row r="187" spans="1:14" x14ac:dyDescent="0.35">
      <c r="A187" t="s">
        <v>13</v>
      </c>
      <c r="B187" t="s">
        <v>366</v>
      </c>
      <c r="C187" t="s">
        <v>367</v>
      </c>
      <c r="D187" s="7">
        <v>95</v>
      </c>
      <c r="E187" s="7">
        <v>0</v>
      </c>
      <c r="F187" s="7">
        <v>0</v>
      </c>
      <c r="G187" s="7">
        <v>95</v>
      </c>
      <c r="H187" s="7">
        <f t="shared" si="7"/>
        <v>475</v>
      </c>
      <c r="I187" s="12">
        <f t="shared" si="8"/>
        <v>505</v>
      </c>
      <c r="K187" s="17"/>
      <c r="L187" s="17"/>
      <c r="M187" s="17"/>
      <c r="N187" s="17"/>
    </row>
    <row r="188" spans="1:14" x14ac:dyDescent="0.35">
      <c r="A188" t="s">
        <v>13</v>
      </c>
      <c r="B188" t="s">
        <v>368</v>
      </c>
      <c r="C188" t="s">
        <v>369</v>
      </c>
      <c r="D188" s="7">
        <v>236</v>
      </c>
      <c r="E188" s="7">
        <v>0</v>
      </c>
      <c r="F188" s="7">
        <v>0</v>
      </c>
      <c r="G188" s="7">
        <v>236</v>
      </c>
      <c r="H188" s="7">
        <f t="shared" si="7"/>
        <v>1180</v>
      </c>
      <c r="I188" s="12">
        <f t="shared" si="8"/>
        <v>1210</v>
      </c>
      <c r="K188" s="17"/>
      <c r="L188" s="17"/>
      <c r="M188" s="17"/>
      <c r="N188" s="17"/>
    </row>
    <row r="189" spans="1:14" x14ac:dyDescent="0.35">
      <c r="A189" t="s">
        <v>13</v>
      </c>
      <c r="B189" t="s">
        <v>370</v>
      </c>
      <c r="C189" t="s">
        <v>371</v>
      </c>
      <c r="D189" s="7">
        <v>1349</v>
      </c>
      <c r="E189" s="7">
        <v>0</v>
      </c>
      <c r="F189" s="7">
        <v>0</v>
      </c>
      <c r="G189" s="7">
        <v>1349</v>
      </c>
      <c r="H189" s="7">
        <f t="shared" si="7"/>
        <v>6745</v>
      </c>
      <c r="I189" s="12">
        <f t="shared" si="8"/>
        <v>6775</v>
      </c>
      <c r="K189" s="17"/>
      <c r="L189" s="17"/>
      <c r="M189" s="17"/>
      <c r="N189" s="17"/>
    </row>
    <row r="190" spans="1:14" x14ac:dyDescent="0.35">
      <c r="A190" t="s">
        <v>13</v>
      </c>
      <c r="B190" t="s">
        <v>372</v>
      </c>
      <c r="C190" t="s">
        <v>373</v>
      </c>
      <c r="D190" s="7">
        <v>686</v>
      </c>
      <c r="E190" s="7">
        <v>0</v>
      </c>
      <c r="F190" s="7">
        <v>0</v>
      </c>
      <c r="G190" s="7">
        <v>686</v>
      </c>
      <c r="H190" s="7">
        <f t="shared" si="7"/>
        <v>3430</v>
      </c>
      <c r="I190" s="12">
        <f t="shared" si="8"/>
        <v>3460</v>
      </c>
      <c r="K190" s="17"/>
      <c r="L190" s="17"/>
      <c r="M190" s="17"/>
      <c r="N190" s="17"/>
    </row>
    <row r="191" spans="1:14" x14ac:dyDescent="0.35">
      <c r="A191" t="s">
        <v>13</v>
      </c>
      <c r="B191" t="s">
        <v>484</v>
      </c>
      <c r="C191" s="15" t="s">
        <v>485</v>
      </c>
      <c r="D191" s="7">
        <v>0</v>
      </c>
      <c r="E191" s="7">
        <v>0</v>
      </c>
      <c r="F191" s="7">
        <v>1003</v>
      </c>
      <c r="G191" s="7">
        <v>1003</v>
      </c>
      <c r="H191" s="7">
        <f t="shared" si="7"/>
        <v>5015</v>
      </c>
      <c r="I191" s="12">
        <f t="shared" si="8"/>
        <v>5045</v>
      </c>
      <c r="K191" s="16" t="s">
        <v>532</v>
      </c>
      <c r="L191" s="16" t="s">
        <v>515</v>
      </c>
      <c r="M191" s="16" t="s">
        <v>533</v>
      </c>
      <c r="N191" s="16" t="s">
        <v>534</v>
      </c>
    </row>
    <row r="192" spans="1:14" x14ac:dyDescent="0.35">
      <c r="A192" t="s">
        <v>13</v>
      </c>
      <c r="B192" t="s">
        <v>374</v>
      </c>
      <c r="C192" t="s">
        <v>375</v>
      </c>
      <c r="D192" s="7">
        <v>900</v>
      </c>
      <c r="E192" s="7">
        <v>0</v>
      </c>
      <c r="F192" s="7">
        <v>0</v>
      </c>
      <c r="G192" s="7">
        <v>900</v>
      </c>
      <c r="H192" s="7">
        <f t="shared" si="7"/>
        <v>4500</v>
      </c>
      <c r="I192" s="12">
        <f t="shared" si="8"/>
        <v>4530</v>
      </c>
      <c r="K192" s="17"/>
      <c r="L192" s="17"/>
      <c r="M192" s="17"/>
      <c r="N192" s="17"/>
    </row>
    <row r="193" spans="1:14" x14ac:dyDescent="0.35">
      <c r="A193" t="s">
        <v>13</v>
      </c>
      <c r="B193" t="s">
        <v>376</v>
      </c>
      <c r="C193" t="s">
        <v>377</v>
      </c>
      <c r="D193" s="7">
        <v>231</v>
      </c>
      <c r="E193" s="7">
        <v>0</v>
      </c>
      <c r="F193" s="7">
        <v>0</v>
      </c>
      <c r="G193" s="7">
        <v>231</v>
      </c>
      <c r="H193" s="7">
        <f t="shared" si="7"/>
        <v>1155</v>
      </c>
      <c r="I193" s="12">
        <f t="shared" si="8"/>
        <v>1185</v>
      </c>
      <c r="K193" s="17"/>
      <c r="L193" s="17"/>
      <c r="M193" s="17"/>
      <c r="N193" s="17"/>
    </row>
    <row r="194" spans="1:14" x14ac:dyDescent="0.35">
      <c r="A194" t="s">
        <v>13</v>
      </c>
      <c r="B194" t="s">
        <v>378</v>
      </c>
      <c r="C194" t="s">
        <v>379</v>
      </c>
      <c r="D194" s="7">
        <v>213</v>
      </c>
      <c r="E194" s="7">
        <v>0</v>
      </c>
      <c r="F194" s="7">
        <v>0</v>
      </c>
      <c r="G194" s="7">
        <v>213</v>
      </c>
      <c r="H194" s="7">
        <f t="shared" si="7"/>
        <v>1065</v>
      </c>
      <c r="I194" s="12">
        <f t="shared" si="8"/>
        <v>1095</v>
      </c>
      <c r="K194" s="17"/>
      <c r="L194" s="17"/>
      <c r="M194" s="17"/>
      <c r="N194" s="17"/>
    </row>
    <row r="195" spans="1:14" x14ac:dyDescent="0.35">
      <c r="A195" t="s">
        <v>13</v>
      </c>
      <c r="B195" t="s">
        <v>380</v>
      </c>
      <c r="C195" t="s">
        <v>381</v>
      </c>
      <c r="D195" s="7">
        <v>137</v>
      </c>
      <c r="E195" s="7">
        <v>0</v>
      </c>
      <c r="F195" s="7">
        <v>0</v>
      </c>
      <c r="G195" s="7">
        <v>137</v>
      </c>
      <c r="H195" s="7">
        <f t="shared" si="7"/>
        <v>685</v>
      </c>
      <c r="I195" s="12">
        <f t="shared" si="8"/>
        <v>715</v>
      </c>
      <c r="K195" s="17"/>
      <c r="L195" s="17"/>
      <c r="M195" s="17"/>
      <c r="N195" s="17"/>
    </row>
    <row r="196" spans="1:14" x14ac:dyDescent="0.35">
      <c r="A196" t="s">
        <v>13</v>
      </c>
      <c r="B196" t="s">
        <v>382</v>
      </c>
      <c r="C196" t="s">
        <v>383</v>
      </c>
      <c r="D196" s="7">
        <v>231</v>
      </c>
      <c r="E196" s="7">
        <v>0</v>
      </c>
      <c r="F196" s="7">
        <v>0</v>
      </c>
      <c r="G196" s="7">
        <v>231</v>
      </c>
      <c r="H196" s="7">
        <f t="shared" si="7"/>
        <v>1155</v>
      </c>
      <c r="I196" s="12">
        <f t="shared" si="8"/>
        <v>1185</v>
      </c>
      <c r="K196" s="17"/>
      <c r="L196" s="17"/>
      <c r="M196" s="17"/>
      <c r="N196" s="17"/>
    </row>
    <row r="197" spans="1:14" x14ac:dyDescent="0.35">
      <c r="A197" t="s">
        <v>13</v>
      </c>
      <c r="B197" t="s">
        <v>384</v>
      </c>
      <c r="C197" t="s">
        <v>385</v>
      </c>
      <c r="D197" s="7">
        <v>222</v>
      </c>
      <c r="E197" s="7">
        <v>0</v>
      </c>
      <c r="F197" s="7">
        <v>0</v>
      </c>
      <c r="G197" s="7">
        <v>222</v>
      </c>
      <c r="H197" s="7">
        <f t="shared" si="7"/>
        <v>1110</v>
      </c>
      <c r="I197" s="12">
        <f t="shared" si="8"/>
        <v>1140</v>
      </c>
      <c r="K197" s="17"/>
      <c r="L197" s="17"/>
      <c r="M197" s="17"/>
      <c r="N197" s="17"/>
    </row>
    <row r="198" spans="1:14" x14ac:dyDescent="0.35">
      <c r="A198" t="s">
        <v>13</v>
      </c>
      <c r="B198" t="s">
        <v>386</v>
      </c>
      <c r="C198" t="s">
        <v>387</v>
      </c>
      <c r="D198" s="7">
        <v>43</v>
      </c>
      <c r="E198" s="7">
        <v>0</v>
      </c>
      <c r="F198" s="7">
        <v>0</v>
      </c>
      <c r="G198" s="7">
        <v>43</v>
      </c>
      <c r="H198" s="7">
        <f t="shared" si="7"/>
        <v>215</v>
      </c>
      <c r="I198" s="12">
        <f t="shared" si="8"/>
        <v>245</v>
      </c>
      <c r="K198" s="17"/>
      <c r="L198" s="17"/>
      <c r="M198" s="17"/>
      <c r="N198" s="17"/>
    </row>
    <row r="199" spans="1:14" x14ac:dyDescent="0.35">
      <c r="A199" t="s">
        <v>13</v>
      </c>
      <c r="B199" t="s">
        <v>388</v>
      </c>
      <c r="C199" t="s">
        <v>389</v>
      </c>
      <c r="D199" s="7">
        <v>193</v>
      </c>
      <c r="E199" s="7">
        <v>0</v>
      </c>
      <c r="F199" s="7">
        <v>0</v>
      </c>
      <c r="G199" s="7">
        <v>193</v>
      </c>
      <c r="H199" s="7">
        <f t="shared" si="7"/>
        <v>965</v>
      </c>
      <c r="I199" s="12">
        <f t="shared" si="8"/>
        <v>995</v>
      </c>
      <c r="K199" s="17"/>
      <c r="L199" s="17"/>
      <c r="M199" s="17"/>
      <c r="N199" s="17"/>
    </row>
    <row r="200" spans="1:14" x14ac:dyDescent="0.35">
      <c r="A200" t="s">
        <v>13</v>
      </c>
      <c r="B200" t="s">
        <v>486</v>
      </c>
      <c r="C200" t="s">
        <v>487</v>
      </c>
      <c r="D200" s="7">
        <v>0</v>
      </c>
      <c r="E200" s="7">
        <v>69</v>
      </c>
      <c r="F200" s="7">
        <v>0</v>
      </c>
      <c r="G200" s="7">
        <v>69</v>
      </c>
      <c r="H200" s="7">
        <f t="shared" si="7"/>
        <v>345</v>
      </c>
      <c r="I200" s="12">
        <f t="shared" si="8"/>
        <v>375</v>
      </c>
      <c r="K200" s="17"/>
      <c r="L200" s="17"/>
      <c r="M200" s="17"/>
      <c r="N200" s="17"/>
    </row>
    <row r="201" spans="1:14" x14ac:dyDescent="0.35">
      <c r="A201" t="s">
        <v>13</v>
      </c>
      <c r="B201" t="s">
        <v>390</v>
      </c>
      <c r="C201" t="s">
        <v>391</v>
      </c>
      <c r="D201" s="7">
        <v>701</v>
      </c>
      <c r="E201" s="7">
        <v>0</v>
      </c>
      <c r="F201" s="7">
        <v>0</v>
      </c>
      <c r="G201" s="7">
        <v>701</v>
      </c>
      <c r="H201" s="7">
        <f t="shared" si="7"/>
        <v>3505</v>
      </c>
      <c r="I201" s="12">
        <f t="shared" si="8"/>
        <v>3535</v>
      </c>
      <c r="K201" s="17"/>
      <c r="L201" s="17"/>
      <c r="M201" s="17"/>
      <c r="N201" s="17"/>
    </row>
    <row r="202" spans="1:14" x14ac:dyDescent="0.35">
      <c r="A202" t="s">
        <v>13</v>
      </c>
      <c r="B202" t="s">
        <v>392</v>
      </c>
      <c r="C202" t="s">
        <v>393</v>
      </c>
      <c r="D202" s="7">
        <v>107</v>
      </c>
      <c r="E202" s="7">
        <v>0</v>
      </c>
      <c r="F202" s="7">
        <v>0</v>
      </c>
      <c r="G202" s="7">
        <v>107</v>
      </c>
      <c r="H202" s="7">
        <f t="shared" si="7"/>
        <v>535</v>
      </c>
      <c r="I202" s="12">
        <f t="shared" si="8"/>
        <v>565</v>
      </c>
      <c r="K202" s="17"/>
      <c r="L202" s="17"/>
      <c r="M202" s="17"/>
      <c r="N202" s="17"/>
    </row>
    <row r="203" spans="1:14" x14ac:dyDescent="0.35">
      <c r="A203" t="s">
        <v>13</v>
      </c>
      <c r="B203" t="s">
        <v>394</v>
      </c>
      <c r="C203" t="s">
        <v>395</v>
      </c>
      <c r="D203" s="7">
        <v>372</v>
      </c>
      <c r="E203" s="7">
        <v>0</v>
      </c>
      <c r="F203" s="7">
        <v>0</v>
      </c>
      <c r="G203" s="7">
        <v>372</v>
      </c>
      <c r="H203" s="7">
        <f t="shared" si="7"/>
        <v>1860</v>
      </c>
      <c r="I203" s="12">
        <f t="shared" si="8"/>
        <v>1890</v>
      </c>
      <c r="K203" s="17"/>
      <c r="L203" s="17"/>
      <c r="M203" s="17"/>
      <c r="N203" s="17"/>
    </row>
    <row r="204" spans="1:14" x14ac:dyDescent="0.35">
      <c r="A204" t="s">
        <v>13</v>
      </c>
      <c r="B204" t="s">
        <v>396</v>
      </c>
      <c r="C204" t="s">
        <v>397</v>
      </c>
      <c r="D204" s="7">
        <v>245</v>
      </c>
      <c r="E204" s="7">
        <v>0</v>
      </c>
      <c r="F204" s="7">
        <v>0</v>
      </c>
      <c r="G204" s="7">
        <v>245</v>
      </c>
      <c r="H204" s="7">
        <f t="shared" si="7"/>
        <v>1225</v>
      </c>
      <c r="I204" s="12">
        <f t="shared" si="8"/>
        <v>1255</v>
      </c>
      <c r="K204" s="17"/>
      <c r="L204" s="17"/>
      <c r="M204" s="17"/>
      <c r="N204" s="17"/>
    </row>
    <row r="205" spans="1:14" x14ac:dyDescent="0.35">
      <c r="A205" t="s">
        <v>13</v>
      </c>
      <c r="B205" t="s">
        <v>398</v>
      </c>
      <c r="C205" t="s">
        <v>399</v>
      </c>
      <c r="D205" s="7">
        <v>484</v>
      </c>
      <c r="E205" s="7">
        <v>0</v>
      </c>
      <c r="F205" s="7">
        <v>0</v>
      </c>
      <c r="G205" s="7">
        <v>484</v>
      </c>
      <c r="H205" s="7">
        <f t="shared" si="7"/>
        <v>2420</v>
      </c>
      <c r="I205" s="12">
        <f t="shared" si="8"/>
        <v>2450</v>
      </c>
      <c r="K205" s="17"/>
      <c r="L205" s="17"/>
      <c r="M205" s="17"/>
      <c r="N205" s="17"/>
    </row>
    <row r="206" spans="1:14" x14ac:dyDescent="0.35">
      <c r="A206" t="s">
        <v>13</v>
      </c>
      <c r="B206" t="s">
        <v>400</v>
      </c>
      <c r="C206" t="s">
        <v>401</v>
      </c>
      <c r="D206" s="7">
        <v>712</v>
      </c>
      <c r="E206" s="7">
        <v>0</v>
      </c>
      <c r="F206" s="7">
        <v>0</v>
      </c>
      <c r="G206" s="7">
        <v>712</v>
      </c>
      <c r="H206" s="7">
        <f t="shared" si="7"/>
        <v>3560</v>
      </c>
      <c r="I206" s="12">
        <f t="shared" si="8"/>
        <v>3590</v>
      </c>
      <c r="K206" s="17"/>
      <c r="L206" s="17"/>
      <c r="M206" s="17"/>
      <c r="N206" s="17"/>
    </row>
    <row r="207" spans="1:14" x14ac:dyDescent="0.35">
      <c r="A207" t="s">
        <v>13</v>
      </c>
      <c r="B207" t="s">
        <v>402</v>
      </c>
      <c r="C207" t="s">
        <v>403</v>
      </c>
      <c r="D207" s="7">
        <v>1240</v>
      </c>
      <c r="E207" s="7">
        <v>0</v>
      </c>
      <c r="F207" s="7">
        <v>0</v>
      </c>
      <c r="G207" s="7">
        <v>1240</v>
      </c>
      <c r="H207" s="7">
        <f t="shared" si="7"/>
        <v>6200</v>
      </c>
      <c r="I207" s="12">
        <f t="shared" si="8"/>
        <v>6230</v>
      </c>
      <c r="K207" s="17"/>
      <c r="L207" s="17"/>
      <c r="M207" s="17"/>
      <c r="N207" s="17"/>
    </row>
    <row r="208" spans="1:14" x14ac:dyDescent="0.35">
      <c r="A208" t="s">
        <v>13</v>
      </c>
      <c r="B208" t="s">
        <v>404</v>
      </c>
      <c r="C208" t="s">
        <v>405</v>
      </c>
      <c r="D208" s="7">
        <v>485</v>
      </c>
      <c r="E208" s="7">
        <v>0</v>
      </c>
      <c r="F208" s="7">
        <v>0</v>
      </c>
      <c r="G208" s="7">
        <v>485</v>
      </c>
      <c r="H208" s="7">
        <f t="shared" ref="H208:H259" si="9">G208*5</f>
        <v>2425</v>
      </c>
      <c r="I208" s="12">
        <f t="shared" ref="I208:I259" si="10">H208+30</f>
        <v>2455</v>
      </c>
      <c r="K208" s="17"/>
      <c r="L208" s="17"/>
      <c r="M208" s="17"/>
      <c r="N208" s="17"/>
    </row>
    <row r="209" spans="1:14" x14ac:dyDescent="0.35">
      <c r="A209" t="s">
        <v>13</v>
      </c>
      <c r="B209" t="s">
        <v>406</v>
      </c>
      <c r="C209" t="s">
        <v>407</v>
      </c>
      <c r="D209" s="7">
        <v>870</v>
      </c>
      <c r="E209" s="7">
        <v>0</v>
      </c>
      <c r="F209" s="7">
        <v>0</v>
      </c>
      <c r="G209" s="7">
        <v>870</v>
      </c>
      <c r="H209" s="7">
        <f t="shared" si="9"/>
        <v>4350</v>
      </c>
      <c r="I209" s="12">
        <f t="shared" si="10"/>
        <v>4380</v>
      </c>
      <c r="K209" s="17"/>
      <c r="L209" s="17"/>
      <c r="M209" s="17"/>
      <c r="N209" s="17"/>
    </row>
    <row r="210" spans="1:14" x14ac:dyDescent="0.35">
      <c r="A210" t="s">
        <v>13</v>
      </c>
      <c r="B210" t="s">
        <v>408</v>
      </c>
      <c r="C210" t="s">
        <v>409</v>
      </c>
      <c r="D210" s="7">
        <v>1072</v>
      </c>
      <c r="E210" s="7">
        <v>0</v>
      </c>
      <c r="F210" s="7">
        <v>0</v>
      </c>
      <c r="G210" s="7">
        <v>1072</v>
      </c>
      <c r="H210" s="7">
        <f t="shared" si="9"/>
        <v>5360</v>
      </c>
      <c r="I210" s="12">
        <f t="shared" si="10"/>
        <v>5390</v>
      </c>
      <c r="K210" s="17"/>
      <c r="L210" s="17"/>
      <c r="M210" s="17"/>
      <c r="N210" s="17"/>
    </row>
    <row r="211" spans="1:14" x14ac:dyDescent="0.35">
      <c r="A211" t="s">
        <v>13</v>
      </c>
      <c r="B211" t="s">
        <v>410</v>
      </c>
      <c r="C211" t="s">
        <v>411</v>
      </c>
      <c r="D211" s="7">
        <v>592</v>
      </c>
      <c r="E211" s="7">
        <v>0</v>
      </c>
      <c r="F211" s="7">
        <v>0</v>
      </c>
      <c r="G211" s="7">
        <v>592</v>
      </c>
      <c r="H211" s="7">
        <f t="shared" si="9"/>
        <v>2960</v>
      </c>
      <c r="I211" s="12">
        <f t="shared" si="10"/>
        <v>2990</v>
      </c>
      <c r="K211" s="17"/>
      <c r="L211" s="17"/>
      <c r="M211" s="17"/>
      <c r="N211" s="17"/>
    </row>
    <row r="212" spans="1:14" x14ac:dyDescent="0.35">
      <c r="A212" t="s">
        <v>13</v>
      </c>
      <c r="B212" t="s">
        <v>412</v>
      </c>
      <c r="C212" t="s">
        <v>413</v>
      </c>
      <c r="D212" s="7">
        <v>274</v>
      </c>
      <c r="E212" s="7">
        <v>0</v>
      </c>
      <c r="F212" s="7">
        <v>0</v>
      </c>
      <c r="G212" s="7">
        <v>274</v>
      </c>
      <c r="H212" s="7">
        <f t="shared" si="9"/>
        <v>1370</v>
      </c>
      <c r="I212" s="12">
        <f t="shared" si="10"/>
        <v>1400</v>
      </c>
      <c r="K212" s="17"/>
      <c r="L212" s="17"/>
      <c r="M212" s="17"/>
      <c r="N212" s="17"/>
    </row>
    <row r="213" spans="1:14" x14ac:dyDescent="0.35">
      <c r="A213" t="s">
        <v>13</v>
      </c>
      <c r="B213" t="s">
        <v>414</v>
      </c>
      <c r="C213" t="s">
        <v>415</v>
      </c>
      <c r="D213" s="7">
        <v>96</v>
      </c>
      <c r="E213" s="7">
        <v>0</v>
      </c>
      <c r="F213" s="7">
        <v>0</v>
      </c>
      <c r="G213" s="7">
        <v>96</v>
      </c>
      <c r="H213" s="7">
        <f t="shared" si="9"/>
        <v>480</v>
      </c>
      <c r="I213" s="12">
        <f t="shared" si="10"/>
        <v>510</v>
      </c>
      <c r="K213" s="17"/>
      <c r="L213" s="17"/>
      <c r="M213" s="17"/>
      <c r="N213" s="17"/>
    </row>
    <row r="214" spans="1:14" x14ac:dyDescent="0.35">
      <c r="A214" t="s">
        <v>13</v>
      </c>
      <c r="B214" t="s">
        <v>416</v>
      </c>
      <c r="C214" t="s">
        <v>417</v>
      </c>
      <c r="D214" s="7">
        <v>1164</v>
      </c>
      <c r="E214" s="7">
        <v>0</v>
      </c>
      <c r="F214" s="7">
        <v>0</v>
      </c>
      <c r="G214" s="7">
        <v>1164</v>
      </c>
      <c r="H214" s="7">
        <f t="shared" si="9"/>
        <v>5820</v>
      </c>
      <c r="I214" s="12">
        <f t="shared" si="10"/>
        <v>5850</v>
      </c>
      <c r="K214" s="17"/>
      <c r="L214" s="17"/>
      <c r="M214" s="17"/>
      <c r="N214" s="17"/>
    </row>
    <row r="215" spans="1:14" x14ac:dyDescent="0.35">
      <c r="A215" t="s">
        <v>13</v>
      </c>
      <c r="B215" t="s">
        <v>418</v>
      </c>
      <c r="C215" t="s">
        <v>419</v>
      </c>
      <c r="D215" s="7">
        <v>732</v>
      </c>
      <c r="E215" s="7">
        <v>0</v>
      </c>
      <c r="F215" s="7">
        <v>0</v>
      </c>
      <c r="G215" s="7">
        <v>732</v>
      </c>
      <c r="H215" s="7">
        <f t="shared" si="9"/>
        <v>3660</v>
      </c>
      <c r="I215" s="12">
        <f t="shared" si="10"/>
        <v>3690</v>
      </c>
      <c r="K215" s="17"/>
      <c r="L215" s="17"/>
      <c r="M215" s="17"/>
      <c r="N215" s="17"/>
    </row>
    <row r="216" spans="1:14" x14ac:dyDescent="0.35">
      <c r="A216" t="s">
        <v>13</v>
      </c>
      <c r="B216" t="s">
        <v>420</v>
      </c>
      <c r="C216" t="s">
        <v>421</v>
      </c>
      <c r="D216" s="7">
        <v>216</v>
      </c>
      <c r="E216" s="7">
        <v>0</v>
      </c>
      <c r="F216" s="7">
        <v>0</v>
      </c>
      <c r="G216" s="7">
        <v>216</v>
      </c>
      <c r="H216" s="7">
        <f t="shared" si="9"/>
        <v>1080</v>
      </c>
      <c r="I216" s="12">
        <f t="shared" si="10"/>
        <v>1110</v>
      </c>
      <c r="K216" s="17"/>
      <c r="L216" s="17"/>
      <c r="M216" s="17"/>
      <c r="N216" s="17"/>
    </row>
    <row r="217" spans="1:14" x14ac:dyDescent="0.35">
      <c r="A217" t="s">
        <v>13</v>
      </c>
      <c r="B217" t="s">
        <v>422</v>
      </c>
      <c r="C217" t="s">
        <v>423</v>
      </c>
      <c r="D217" s="7">
        <v>781</v>
      </c>
      <c r="E217" s="7">
        <v>0</v>
      </c>
      <c r="F217" s="7">
        <v>0</v>
      </c>
      <c r="G217" s="7">
        <v>781</v>
      </c>
      <c r="H217" s="7">
        <f t="shared" si="9"/>
        <v>3905</v>
      </c>
      <c r="I217" s="12">
        <f t="shared" si="10"/>
        <v>3935</v>
      </c>
      <c r="K217" s="17"/>
      <c r="L217" s="17"/>
      <c r="M217" s="17"/>
      <c r="N217" s="17"/>
    </row>
    <row r="218" spans="1:14" x14ac:dyDescent="0.35">
      <c r="A218" t="s">
        <v>13</v>
      </c>
      <c r="B218" t="s">
        <v>424</v>
      </c>
      <c r="C218" t="s">
        <v>425</v>
      </c>
      <c r="D218" s="7">
        <v>172</v>
      </c>
      <c r="E218" s="7">
        <v>0</v>
      </c>
      <c r="F218" s="7">
        <v>0</v>
      </c>
      <c r="G218" s="7">
        <v>172</v>
      </c>
      <c r="H218" s="7">
        <f t="shared" si="9"/>
        <v>860</v>
      </c>
      <c r="I218" s="12">
        <f t="shared" si="10"/>
        <v>890</v>
      </c>
      <c r="K218" s="17"/>
      <c r="L218" s="17"/>
      <c r="M218" s="17"/>
      <c r="N218" s="17"/>
    </row>
    <row r="219" spans="1:14" x14ac:dyDescent="0.35">
      <c r="A219" t="s">
        <v>13</v>
      </c>
      <c r="B219" t="s">
        <v>426</v>
      </c>
      <c r="C219" t="s">
        <v>427</v>
      </c>
      <c r="D219" s="7">
        <v>474</v>
      </c>
      <c r="E219" s="7">
        <v>0</v>
      </c>
      <c r="F219" s="7">
        <v>0</v>
      </c>
      <c r="G219" s="7">
        <v>474</v>
      </c>
      <c r="H219" s="7">
        <f t="shared" si="9"/>
        <v>2370</v>
      </c>
      <c r="I219" s="12">
        <f t="shared" si="10"/>
        <v>2400</v>
      </c>
      <c r="K219" s="17"/>
      <c r="L219" s="17"/>
      <c r="M219" s="17"/>
      <c r="N219" s="17"/>
    </row>
    <row r="220" spans="1:14" x14ac:dyDescent="0.35">
      <c r="A220" t="s">
        <v>13</v>
      </c>
      <c r="B220" t="s">
        <v>428</v>
      </c>
      <c r="C220" t="s">
        <v>429</v>
      </c>
      <c r="D220" s="7">
        <v>196</v>
      </c>
      <c r="E220" s="7">
        <v>0</v>
      </c>
      <c r="F220" s="7">
        <v>0</v>
      </c>
      <c r="G220" s="7">
        <v>196</v>
      </c>
      <c r="H220" s="7">
        <f t="shared" si="9"/>
        <v>980</v>
      </c>
      <c r="I220" s="12">
        <f t="shared" si="10"/>
        <v>1010</v>
      </c>
      <c r="K220" s="17"/>
      <c r="L220" s="17"/>
      <c r="M220" s="17"/>
      <c r="N220" s="17"/>
    </row>
    <row r="221" spans="1:14" x14ac:dyDescent="0.35">
      <c r="A221" t="s">
        <v>13</v>
      </c>
      <c r="B221" t="s">
        <v>430</v>
      </c>
      <c r="C221" t="s">
        <v>431</v>
      </c>
      <c r="D221" s="7">
        <v>87</v>
      </c>
      <c r="E221" s="7">
        <v>0</v>
      </c>
      <c r="F221" s="7">
        <v>0</v>
      </c>
      <c r="G221" s="7">
        <v>87</v>
      </c>
      <c r="H221" s="7">
        <f t="shared" si="9"/>
        <v>435</v>
      </c>
      <c r="I221" s="12">
        <f t="shared" si="10"/>
        <v>465</v>
      </c>
      <c r="K221" s="17"/>
      <c r="L221" s="17"/>
      <c r="M221" s="17"/>
      <c r="N221" s="17"/>
    </row>
    <row r="222" spans="1:14" x14ac:dyDescent="0.35">
      <c r="A222" t="s">
        <v>13</v>
      </c>
      <c r="B222" t="s">
        <v>432</v>
      </c>
      <c r="C222" t="s">
        <v>433</v>
      </c>
      <c r="D222" s="7">
        <v>1856</v>
      </c>
      <c r="E222" s="7">
        <v>0</v>
      </c>
      <c r="F222" s="7">
        <v>0</v>
      </c>
      <c r="G222" s="7">
        <v>1856</v>
      </c>
      <c r="H222" s="7">
        <f t="shared" si="9"/>
        <v>9280</v>
      </c>
      <c r="I222" s="12">
        <f t="shared" si="10"/>
        <v>9310</v>
      </c>
      <c r="K222" s="17"/>
      <c r="L222" s="17"/>
      <c r="M222" s="17"/>
      <c r="N222" s="17"/>
    </row>
    <row r="223" spans="1:14" x14ac:dyDescent="0.35">
      <c r="A223" t="s">
        <v>13</v>
      </c>
      <c r="B223" t="s">
        <v>434</v>
      </c>
      <c r="C223" t="s">
        <v>435</v>
      </c>
      <c r="D223" s="7">
        <v>317</v>
      </c>
      <c r="E223" s="7">
        <v>0</v>
      </c>
      <c r="F223" s="7">
        <v>0</v>
      </c>
      <c r="G223" s="7">
        <v>317</v>
      </c>
      <c r="H223" s="7">
        <f t="shared" si="9"/>
        <v>1585</v>
      </c>
      <c r="I223" s="12">
        <f t="shared" si="10"/>
        <v>1615</v>
      </c>
      <c r="K223" s="17"/>
      <c r="L223" s="17"/>
      <c r="M223" s="17"/>
      <c r="N223" s="17"/>
    </row>
    <row r="224" spans="1:14" x14ac:dyDescent="0.35">
      <c r="A224" t="s">
        <v>13</v>
      </c>
      <c r="B224" t="s">
        <v>436</v>
      </c>
      <c r="C224" t="s">
        <v>437</v>
      </c>
      <c r="D224" s="7">
        <v>164</v>
      </c>
      <c r="E224" s="7">
        <v>0</v>
      </c>
      <c r="F224" s="7">
        <v>0</v>
      </c>
      <c r="G224" s="7">
        <v>164</v>
      </c>
      <c r="H224" s="7">
        <f t="shared" si="9"/>
        <v>820</v>
      </c>
      <c r="I224" s="12">
        <f t="shared" si="10"/>
        <v>850</v>
      </c>
      <c r="K224" s="17"/>
      <c r="L224" s="17"/>
      <c r="M224" s="17"/>
      <c r="N224" s="17"/>
    </row>
    <row r="225" spans="1:14" x14ac:dyDescent="0.35">
      <c r="A225" t="s">
        <v>13</v>
      </c>
      <c r="B225" t="s">
        <v>438</v>
      </c>
      <c r="C225" t="s">
        <v>439</v>
      </c>
      <c r="D225" s="7">
        <v>109</v>
      </c>
      <c r="E225" s="7">
        <v>0</v>
      </c>
      <c r="F225" s="7">
        <v>0</v>
      </c>
      <c r="G225" s="7">
        <v>109</v>
      </c>
      <c r="H225" s="7">
        <f t="shared" si="9"/>
        <v>545</v>
      </c>
      <c r="I225" s="12">
        <f t="shared" si="10"/>
        <v>575</v>
      </c>
      <c r="K225" s="17"/>
      <c r="L225" s="17"/>
      <c r="M225" s="17"/>
      <c r="N225" s="17"/>
    </row>
    <row r="226" spans="1:14" x14ac:dyDescent="0.35">
      <c r="A226" t="s">
        <v>13</v>
      </c>
      <c r="B226" t="s">
        <v>488</v>
      </c>
      <c r="C226" s="15" t="s">
        <v>489</v>
      </c>
      <c r="D226" s="7">
        <v>0</v>
      </c>
      <c r="E226" s="7">
        <v>0</v>
      </c>
      <c r="F226" s="7">
        <v>39</v>
      </c>
      <c r="G226" s="7">
        <v>39</v>
      </c>
      <c r="H226" s="7">
        <f t="shared" si="9"/>
        <v>195</v>
      </c>
      <c r="I226" s="12">
        <f t="shared" si="10"/>
        <v>225</v>
      </c>
      <c r="K226" s="16" t="s">
        <v>535</v>
      </c>
      <c r="L226" s="16" t="s">
        <v>515</v>
      </c>
      <c r="M226" s="16" t="s">
        <v>536</v>
      </c>
      <c r="N226" s="16" t="s">
        <v>537</v>
      </c>
    </row>
    <row r="227" spans="1:14" x14ac:dyDescent="0.35">
      <c r="A227" t="s">
        <v>13</v>
      </c>
      <c r="B227" t="s">
        <v>490</v>
      </c>
      <c r="C227" s="15" t="s">
        <v>491</v>
      </c>
      <c r="D227" s="7">
        <v>0</v>
      </c>
      <c r="E227" s="7">
        <v>0</v>
      </c>
      <c r="F227" s="7">
        <v>36</v>
      </c>
      <c r="G227" s="7">
        <v>36</v>
      </c>
      <c r="H227" s="7">
        <f t="shared" si="9"/>
        <v>180</v>
      </c>
      <c r="I227" s="12">
        <f t="shared" si="10"/>
        <v>210</v>
      </c>
      <c r="K227" s="16" t="s">
        <v>538</v>
      </c>
      <c r="L227" s="16" t="s">
        <v>515</v>
      </c>
      <c r="M227" s="16" t="s">
        <v>539</v>
      </c>
      <c r="N227" s="16" t="s">
        <v>540</v>
      </c>
    </row>
    <row r="228" spans="1:14" x14ac:dyDescent="0.35">
      <c r="A228" t="s">
        <v>13</v>
      </c>
      <c r="B228" t="s">
        <v>440</v>
      </c>
      <c r="C228" t="s">
        <v>441</v>
      </c>
      <c r="D228" s="7">
        <v>30</v>
      </c>
      <c r="E228" s="7">
        <v>0</v>
      </c>
      <c r="F228" s="7">
        <v>0</v>
      </c>
      <c r="G228" s="7">
        <v>30</v>
      </c>
      <c r="H228" s="7">
        <f t="shared" si="9"/>
        <v>150</v>
      </c>
      <c r="I228" s="12">
        <f t="shared" si="10"/>
        <v>180</v>
      </c>
      <c r="K228" s="17"/>
      <c r="L228" s="17"/>
      <c r="M228" s="17"/>
      <c r="N228" s="17"/>
    </row>
    <row r="229" spans="1:14" x14ac:dyDescent="0.35">
      <c r="A229" t="s">
        <v>13</v>
      </c>
      <c r="B229" t="s">
        <v>442</v>
      </c>
      <c r="C229" t="s">
        <v>443</v>
      </c>
      <c r="D229" s="7">
        <v>186</v>
      </c>
      <c r="E229" s="7">
        <v>0</v>
      </c>
      <c r="F229" s="7">
        <v>0</v>
      </c>
      <c r="G229" s="7">
        <v>186</v>
      </c>
      <c r="H229" s="7">
        <f t="shared" si="9"/>
        <v>930</v>
      </c>
      <c r="I229" s="12">
        <f t="shared" si="10"/>
        <v>960</v>
      </c>
      <c r="K229" s="17"/>
      <c r="L229" s="17"/>
      <c r="M229" s="17"/>
      <c r="N229" s="17"/>
    </row>
    <row r="230" spans="1:14" x14ac:dyDescent="0.35">
      <c r="A230" t="s">
        <v>13</v>
      </c>
      <c r="B230" t="s">
        <v>492</v>
      </c>
      <c r="C230" s="15" t="s">
        <v>493</v>
      </c>
      <c r="D230" s="7">
        <v>0</v>
      </c>
      <c r="E230" s="7">
        <v>0</v>
      </c>
      <c r="F230" s="7">
        <v>50</v>
      </c>
      <c r="G230" s="7">
        <v>50</v>
      </c>
      <c r="H230" s="7">
        <f t="shared" si="9"/>
        <v>250</v>
      </c>
      <c r="I230" s="12">
        <f t="shared" si="10"/>
        <v>280</v>
      </c>
      <c r="K230" s="16" t="s">
        <v>541</v>
      </c>
      <c r="L230" s="16" t="s">
        <v>515</v>
      </c>
      <c r="M230" s="16" t="s">
        <v>542</v>
      </c>
      <c r="N230" s="16" t="s">
        <v>543</v>
      </c>
    </row>
    <row r="231" spans="1:14" x14ac:dyDescent="0.35">
      <c r="A231" t="s">
        <v>13</v>
      </c>
      <c r="B231" t="s">
        <v>444</v>
      </c>
      <c r="C231" t="s">
        <v>445</v>
      </c>
      <c r="D231" s="7">
        <v>138</v>
      </c>
      <c r="E231" s="7">
        <v>0</v>
      </c>
      <c r="F231" s="7">
        <v>0</v>
      </c>
      <c r="G231" s="7">
        <v>138</v>
      </c>
      <c r="H231" s="7">
        <f t="shared" si="9"/>
        <v>690</v>
      </c>
      <c r="I231" s="12">
        <f t="shared" si="10"/>
        <v>720</v>
      </c>
      <c r="K231" s="17"/>
      <c r="L231" s="17"/>
      <c r="M231" s="17"/>
      <c r="N231" s="17"/>
    </row>
    <row r="232" spans="1:14" x14ac:dyDescent="0.35">
      <c r="A232" t="s">
        <v>13</v>
      </c>
      <c r="B232" t="s">
        <v>494</v>
      </c>
      <c r="C232" s="15" t="s">
        <v>495</v>
      </c>
      <c r="D232" s="7">
        <v>0</v>
      </c>
      <c r="E232" s="7">
        <v>0</v>
      </c>
      <c r="F232" s="7">
        <v>8</v>
      </c>
      <c r="G232" s="7">
        <v>8</v>
      </c>
      <c r="H232" s="7">
        <f t="shared" si="9"/>
        <v>40</v>
      </c>
      <c r="I232" s="12">
        <f t="shared" si="10"/>
        <v>70</v>
      </c>
      <c r="K232" s="16" t="s">
        <v>544</v>
      </c>
      <c r="L232" s="16" t="s">
        <v>515</v>
      </c>
      <c r="M232" s="16" t="s">
        <v>521</v>
      </c>
      <c r="N232" s="16" t="s">
        <v>545</v>
      </c>
    </row>
    <row r="233" spans="1:14" x14ac:dyDescent="0.35">
      <c r="A233" t="s">
        <v>13</v>
      </c>
      <c r="B233" t="s">
        <v>446</v>
      </c>
      <c r="C233" s="15" t="s">
        <v>447</v>
      </c>
      <c r="D233" s="7">
        <v>10</v>
      </c>
      <c r="E233" s="7">
        <v>0</v>
      </c>
      <c r="F233" s="7">
        <v>0</v>
      </c>
      <c r="G233" s="7">
        <v>10</v>
      </c>
      <c r="H233" s="7">
        <f t="shared" si="9"/>
        <v>50</v>
      </c>
      <c r="I233" s="12">
        <f t="shared" si="10"/>
        <v>80</v>
      </c>
      <c r="K233" s="16" t="s">
        <v>546</v>
      </c>
      <c r="L233" s="16" t="s">
        <v>515</v>
      </c>
      <c r="M233" s="16" t="s">
        <v>517</v>
      </c>
      <c r="N233" s="16" t="s">
        <v>547</v>
      </c>
    </row>
    <row r="234" spans="1:14" x14ac:dyDescent="0.35">
      <c r="A234" t="s">
        <v>13</v>
      </c>
      <c r="B234" t="s">
        <v>448</v>
      </c>
      <c r="C234" t="s">
        <v>449</v>
      </c>
      <c r="D234" s="7">
        <v>988</v>
      </c>
      <c r="E234" s="7">
        <v>0</v>
      </c>
      <c r="F234" s="7">
        <v>0</v>
      </c>
      <c r="G234" s="7">
        <v>988</v>
      </c>
      <c r="H234" s="7">
        <f t="shared" si="9"/>
        <v>4940</v>
      </c>
      <c r="I234" s="12">
        <f t="shared" si="10"/>
        <v>4970</v>
      </c>
      <c r="K234" s="17"/>
      <c r="L234" s="17"/>
      <c r="M234" s="17"/>
      <c r="N234" s="17"/>
    </row>
    <row r="235" spans="1:14" x14ac:dyDescent="0.35">
      <c r="A235" t="s">
        <v>13</v>
      </c>
      <c r="B235" t="s">
        <v>450</v>
      </c>
      <c r="C235" t="s">
        <v>451</v>
      </c>
      <c r="D235" s="7">
        <v>22</v>
      </c>
      <c r="E235" s="7">
        <v>0</v>
      </c>
      <c r="F235" s="7">
        <v>0</v>
      </c>
      <c r="G235" s="7">
        <v>22</v>
      </c>
      <c r="H235" s="7">
        <f t="shared" si="9"/>
        <v>110</v>
      </c>
      <c r="I235" s="12">
        <f t="shared" si="10"/>
        <v>140</v>
      </c>
      <c r="K235" s="17"/>
      <c r="L235" s="17"/>
      <c r="M235" s="17"/>
      <c r="N235" s="17"/>
    </row>
    <row r="236" spans="1:14" x14ac:dyDescent="0.35">
      <c r="A236" t="s">
        <v>13</v>
      </c>
      <c r="B236" t="s">
        <v>496</v>
      </c>
      <c r="C236" s="15" t="s">
        <v>497</v>
      </c>
      <c r="D236" s="7">
        <v>0</v>
      </c>
      <c r="E236" s="7">
        <v>0</v>
      </c>
      <c r="F236" s="7">
        <v>885</v>
      </c>
      <c r="G236" s="7">
        <v>885</v>
      </c>
      <c r="H236" s="7">
        <f t="shared" si="9"/>
        <v>4425</v>
      </c>
      <c r="I236" s="12">
        <f t="shared" si="10"/>
        <v>4455</v>
      </c>
      <c r="K236" s="16" t="s">
        <v>548</v>
      </c>
      <c r="L236" s="16" t="s">
        <v>549</v>
      </c>
      <c r="M236" s="16" t="s">
        <v>516</v>
      </c>
      <c r="N236" s="16" t="s">
        <v>550</v>
      </c>
    </row>
    <row r="237" spans="1:14" x14ac:dyDescent="0.35">
      <c r="A237" t="s">
        <v>13</v>
      </c>
      <c r="B237" t="s">
        <v>498</v>
      </c>
      <c r="C237" s="15" t="s">
        <v>499</v>
      </c>
      <c r="D237" s="7">
        <v>0</v>
      </c>
      <c r="E237" s="7">
        <v>0</v>
      </c>
      <c r="F237" s="7">
        <v>85</v>
      </c>
      <c r="G237" s="7">
        <v>85</v>
      </c>
      <c r="H237" s="7">
        <f t="shared" si="9"/>
        <v>425</v>
      </c>
      <c r="I237" s="12">
        <f t="shared" si="10"/>
        <v>455</v>
      </c>
      <c r="K237" s="16" t="s">
        <v>551</v>
      </c>
      <c r="L237" s="16" t="s">
        <v>515</v>
      </c>
      <c r="M237" s="16" t="s">
        <v>516</v>
      </c>
      <c r="N237" s="16" t="s">
        <v>552</v>
      </c>
    </row>
    <row r="238" spans="1:14" x14ac:dyDescent="0.35">
      <c r="A238" t="s">
        <v>13</v>
      </c>
      <c r="B238" t="s">
        <v>500</v>
      </c>
      <c r="C238" s="15" t="s">
        <v>501</v>
      </c>
      <c r="D238" s="7">
        <v>0</v>
      </c>
      <c r="E238" s="7">
        <v>0</v>
      </c>
      <c r="F238" s="7">
        <v>276</v>
      </c>
      <c r="G238" s="7">
        <v>276</v>
      </c>
      <c r="H238" s="7">
        <f t="shared" si="9"/>
        <v>1380</v>
      </c>
      <c r="I238" s="12">
        <f t="shared" si="10"/>
        <v>1410</v>
      </c>
      <c r="K238" s="16" t="s">
        <v>553</v>
      </c>
      <c r="L238" s="16" t="s">
        <v>515</v>
      </c>
      <c r="M238" s="16" t="s">
        <v>516</v>
      </c>
      <c r="N238" s="16" t="s">
        <v>554</v>
      </c>
    </row>
    <row r="239" spans="1:14" x14ac:dyDescent="0.35">
      <c r="A239" t="s">
        <v>13</v>
      </c>
      <c r="B239" t="s">
        <v>452</v>
      </c>
      <c r="C239" t="s">
        <v>453</v>
      </c>
      <c r="D239" s="7">
        <v>18</v>
      </c>
      <c r="E239" s="7">
        <v>0</v>
      </c>
      <c r="F239" s="7">
        <v>0</v>
      </c>
      <c r="G239" s="7">
        <v>18</v>
      </c>
      <c r="H239" s="7">
        <f t="shared" si="9"/>
        <v>90</v>
      </c>
      <c r="I239" s="12">
        <f t="shared" si="10"/>
        <v>120</v>
      </c>
      <c r="K239" s="17"/>
      <c r="L239" s="17"/>
      <c r="M239" s="17"/>
      <c r="N239" s="17"/>
    </row>
    <row r="240" spans="1:14" x14ac:dyDescent="0.35">
      <c r="A240" t="s">
        <v>13</v>
      </c>
      <c r="B240" t="s">
        <v>454</v>
      </c>
      <c r="C240" t="s">
        <v>455</v>
      </c>
      <c r="D240" s="7">
        <v>104</v>
      </c>
      <c r="E240" s="7">
        <v>0</v>
      </c>
      <c r="F240" s="7">
        <v>0</v>
      </c>
      <c r="G240" s="7">
        <v>104</v>
      </c>
      <c r="H240" s="7">
        <f t="shared" si="9"/>
        <v>520</v>
      </c>
      <c r="I240" s="12">
        <f t="shared" si="10"/>
        <v>550</v>
      </c>
      <c r="K240" s="17"/>
      <c r="L240" s="17"/>
      <c r="M240" s="17"/>
      <c r="N240" s="17"/>
    </row>
    <row r="241" spans="1:14" x14ac:dyDescent="0.35">
      <c r="A241" t="s">
        <v>13</v>
      </c>
      <c r="B241" t="s">
        <v>456</v>
      </c>
      <c r="C241" t="s">
        <v>457</v>
      </c>
      <c r="D241" s="7">
        <v>4</v>
      </c>
      <c r="E241" s="7">
        <v>0</v>
      </c>
      <c r="F241" s="7">
        <v>0</v>
      </c>
      <c r="G241" s="7">
        <v>4</v>
      </c>
      <c r="H241" s="7">
        <f t="shared" si="9"/>
        <v>20</v>
      </c>
      <c r="I241" s="12">
        <f t="shared" si="10"/>
        <v>50</v>
      </c>
      <c r="K241" s="17"/>
      <c r="L241" s="17"/>
      <c r="M241" s="17"/>
      <c r="N241" s="17"/>
    </row>
    <row r="242" spans="1:14" x14ac:dyDescent="0.35">
      <c r="A242" t="s">
        <v>13</v>
      </c>
      <c r="B242" t="s">
        <v>458</v>
      </c>
      <c r="C242" t="s">
        <v>459</v>
      </c>
      <c r="D242" s="7">
        <v>102</v>
      </c>
      <c r="E242" s="7">
        <v>0</v>
      </c>
      <c r="F242" s="7">
        <v>0</v>
      </c>
      <c r="G242" s="7">
        <v>102</v>
      </c>
      <c r="H242" s="7">
        <f t="shared" si="9"/>
        <v>510</v>
      </c>
      <c r="I242" s="12">
        <f t="shared" si="10"/>
        <v>540</v>
      </c>
      <c r="K242" s="17"/>
      <c r="L242" s="17"/>
      <c r="M242" s="17"/>
      <c r="N242" s="17"/>
    </row>
    <row r="243" spans="1:14" x14ac:dyDescent="0.35">
      <c r="A243" t="s">
        <v>13</v>
      </c>
      <c r="B243" t="s">
        <v>460</v>
      </c>
      <c r="C243" t="s">
        <v>461</v>
      </c>
      <c r="D243" s="7">
        <v>72</v>
      </c>
      <c r="E243" s="7">
        <v>0</v>
      </c>
      <c r="F243" s="7">
        <v>0</v>
      </c>
      <c r="G243" s="7">
        <v>72</v>
      </c>
      <c r="H243" s="7">
        <f t="shared" si="9"/>
        <v>360</v>
      </c>
      <c r="I243" s="12">
        <f t="shared" si="10"/>
        <v>390</v>
      </c>
      <c r="K243" s="17"/>
      <c r="L243" s="17"/>
      <c r="M243" s="17"/>
      <c r="N243" s="17"/>
    </row>
    <row r="244" spans="1:14" x14ac:dyDescent="0.35">
      <c r="A244" t="s">
        <v>13</v>
      </c>
      <c r="B244" t="s">
        <v>462</v>
      </c>
      <c r="C244" t="s">
        <v>463</v>
      </c>
      <c r="D244" s="7">
        <v>8</v>
      </c>
      <c r="E244" s="7">
        <v>0</v>
      </c>
      <c r="F244" s="7">
        <v>0</v>
      </c>
      <c r="G244" s="7">
        <v>8</v>
      </c>
      <c r="H244" s="7">
        <f t="shared" si="9"/>
        <v>40</v>
      </c>
      <c r="I244" s="12">
        <f t="shared" si="10"/>
        <v>70</v>
      </c>
      <c r="K244" s="17"/>
      <c r="L244" s="17"/>
      <c r="M244" s="17"/>
      <c r="N244" s="17"/>
    </row>
    <row r="245" spans="1:14" x14ac:dyDescent="0.35">
      <c r="A245" t="s">
        <v>13</v>
      </c>
      <c r="B245" t="s">
        <v>502</v>
      </c>
      <c r="C245" s="15" t="s">
        <v>503</v>
      </c>
      <c r="D245" s="7">
        <v>0</v>
      </c>
      <c r="E245" s="7">
        <v>0</v>
      </c>
      <c r="F245" s="7">
        <v>1</v>
      </c>
      <c r="G245" s="7">
        <v>1</v>
      </c>
      <c r="H245" s="7">
        <f t="shared" si="9"/>
        <v>5</v>
      </c>
      <c r="I245" s="12">
        <f t="shared" si="10"/>
        <v>35</v>
      </c>
      <c r="K245" s="16" t="s">
        <v>555</v>
      </c>
      <c r="L245" s="16" t="s">
        <v>515</v>
      </c>
      <c r="M245" s="16" t="s">
        <v>556</v>
      </c>
      <c r="N245" s="16" t="s">
        <v>557</v>
      </c>
    </row>
    <row r="246" spans="1:14" x14ac:dyDescent="0.35">
      <c r="A246" t="s">
        <v>13</v>
      </c>
      <c r="B246" t="s">
        <v>464</v>
      </c>
      <c r="C246" t="s">
        <v>465</v>
      </c>
      <c r="D246" s="7">
        <v>4</v>
      </c>
      <c r="E246" s="7">
        <v>0</v>
      </c>
      <c r="F246" s="7">
        <v>0</v>
      </c>
      <c r="G246" s="7">
        <v>4</v>
      </c>
      <c r="H246" s="7">
        <f t="shared" si="9"/>
        <v>20</v>
      </c>
      <c r="I246" s="12">
        <f t="shared" si="10"/>
        <v>50</v>
      </c>
      <c r="K246" s="17"/>
      <c r="L246" s="17"/>
      <c r="M246" s="17"/>
      <c r="N246" s="17"/>
    </row>
    <row r="247" spans="1:14" x14ac:dyDescent="0.35">
      <c r="A247" t="s">
        <v>13</v>
      </c>
      <c r="B247" t="s">
        <v>466</v>
      </c>
      <c r="C247" t="s">
        <v>467</v>
      </c>
      <c r="D247" s="7">
        <v>106</v>
      </c>
      <c r="E247" s="7">
        <v>0</v>
      </c>
      <c r="F247" s="7">
        <v>0</v>
      </c>
      <c r="G247" s="7">
        <v>106</v>
      </c>
      <c r="H247" s="7">
        <f t="shared" si="9"/>
        <v>530</v>
      </c>
      <c r="I247" s="12">
        <f t="shared" si="10"/>
        <v>560</v>
      </c>
      <c r="K247" s="17"/>
      <c r="L247" s="17"/>
      <c r="M247" s="17"/>
      <c r="N247" s="17"/>
    </row>
    <row r="248" spans="1:14" x14ac:dyDescent="0.35">
      <c r="A248" t="s">
        <v>13</v>
      </c>
      <c r="B248" t="s">
        <v>468</v>
      </c>
      <c r="C248" t="s">
        <v>469</v>
      </c>
      <c r="D248" s="7">
        <v>1959</v>
      </c>
      <c r="E248" s="7">
        <v>0</v>
      </c>
      <c r="F248" s="7">
        <v>0</v>
      </c>
      <c r="G248" s="7">
        <v>1959</v>
      </c>
      <c r="H248" s="7">
        <f t="shared" si="9"/>
        <v>9795</v>
      </c>
      <c r="I248" s="12">
        <f t="shared" si="10"/>
        <v>9825</v>
      </c>
      <c r="K248" s="17"/>
      <c r="L248" s="17"/>
      <c r="M248" s="17"/>
      <c r="N248" s="17"/>
    </row>
    <row r="249" spans="1:14" x14ac:dyDescent="0.35">
      <c r="A249" t="s">
        <v>13</v>
      </c>
      <c r="B249" t="s">
        <v>504</v>
      </c>
      <c r="C249" s="15" t="s">
        <v>505</v>
      </c>
      <c r="D249" s="7">
        <v>0</v>
      </c>
      <c r="E249" s="7">
        <v>0</v>
      </c>
      <c r="F249" s="7">
        <v>1734</v>
      </c>
      <c r="G249" s="7">
        <v>1734</v>
      </c>
      <c r="H249" s="7">
        <f t="shared" si="9"/>
        <v>8670</v>
      </c>
      <c r="I249" s="12">
        <f t="shared" si="10"/>
        <v>8700</v>
      </c>
      <c r="K249" s="16" t="s">
        <v>558</v>
      </c>
      <c r="L249" s="16" t="s">
        <v>515</v>
      </c>
      <c r="M249" s="16" t="s">
        <v>516</v>
      </c>
      <c r="N249" s="16" t="s">
        <v>559</v>
      </c>
    </row>
    <row r="250" spans="1:14" x14ac:dyDescent="0.35">
      <c r="A250" t="s">
        <v>13</v>
      </c>
      <c r="B250" t="s">
        <v>506</v>
      </c>
      <c r="C250" s="15" t="s">
        <v>507</v>
      </c>
      <c r="D250" s="7">
        <v>0</v>
      </c>
      <c r="E250" s="7">
        <v>34</v>
      </c>
      <c r="F250" s="7">
        <v>0</v>
      </c>
      <c r="G250" s="7">
        <v>34</v>
      </c>
      <c r="H250" s="7">
        <f t="shared" si="9"/>
        <v>170</v>
      </c>
      <c r="I250" s="12">
        <f t="shared" si="10"/>
        <v>200</v>
      </c>
      <c r="K250" s="16" t="s">
        <v>560</v>
      </c>
      <c r="L250" s="16" t="s">
        <v>515</v>
      </c>
      <c r="M250" s="16" t="s">
        <v>516</v>
      </c>
      <c r="N250" s="16" t="s">
        <v>561</v>
      </c>
    </row>
    <row r="251" spans="1:14" x14ac:dyDescent="0.35">
      <c r="A251" t="s">
        <v>13</v>
      </c>
      <c r="B251" t="s">
        <v>508</v>
      </c>
      <c r="C251" s="15" t="s">
        <v>509</v>
      </c>
      <c r="D251" s="7">
        <v>0</v>
      </c>
      <c r="E251" s="7">
        <v>0</v>
      </c>
      <c r="F251" s="7">
        <v>268</v>
      </c>
      <c r="G251" s="7">
        <v>268</v>
      </c>
      <c r="H251" s="7">
        <f t="shared" si="9"/>
        <v>1340</v>
      </c>
      <c r="I251" s="12">
        <f t="shared" si="10"/>
        <v>1370</v>
      </c>
      <c r="K251" s="16" t="s">
        <v>562</v>
      </c>
      <c r="L251" s="16" t="s">
        <v>515</v>
      </c>
      <c r="M251" s="16" t="s">
        <v>563</v>
      </c>
      <c r="N251" s="16" t="s">
        <v>564</v>
      </c>
    </row>
    <row r="252" spans="1:14" x14ac:dyDescent="0.35">
      <c r="A252" t="s">
        <v>13</v>
      </c>
      <c r="B252" t="s">
        <v>510</v>
      </c>
      <c r="C252" s="15" t="s">
        <v>511</v>
      </c>
      <c r="D252" s="7">
        <v>0</v>
      </c>
      <c r="E252" s="7">
        <v>0</v>
      </c>
      <c r="F252" s="7">
        <v>375</v>
      </c>
      <c r="G252" s="7">
        <v>375</v>
      </c>
      <c r="H252" s="7">
        <f t="shared" si="9"/>
        <v>1875</v>
      </c>
      <c r="I252" s="12">
        <f t="shared" si="10"/>
        <v>1905</v>
      </c>
      <c r="K252" s="16" t="s">
        <v>565</v>
      </c>
      <c r="L252" s="16" t="s">
        <v>515</v>
      </c>
      <c r="M252" s="16" t="s">
        <v>516</v>
      </c>
      <c r="N252" s="16" t="s">
        <v>566</v>
      </c>
    </row>
    <row r="253" spans="1:14" x14ac:dyDescent="0.35">
      <c r="A253" t="s">
        <v>13</v>
      </c>
      <c r="B253" t="s">
        <v>470</v>
      </c>
      <c r="C253" t="s">
        <v>471</v>
      </c>
      <c r="D253" s="7">
        <v>24</v>
      </c>
      <c r="E253" s="7">
        <v>0</v>
      </c>
      <c r="F253" s="7">
        <v>0</v>
      </c>
      <c r="G253" s="7">
        <v>24</v>
      </c>
      <c r="H253" s="7">
        <f t="shared" si="9"/>
        <v>120</v>
      </c>
      <c r="I253" s="12">
        <f t="shared" si="10"/>
        <v>150</v>
      </c>
      <c r="K253" s="17"/>
      <c r="L253" s="17"/>
      <c r="M253" s="17"/>
      <c r="N253" s="17"/>
    </row>
    <row r="254" spans="1:14" x14ac:dyDescent="0.35">
      <c r="A254" t="s">
        <v>13</v>
      </c>
      <c r="B254" t="s">
        <v>512</v>
      </c>
      <c r="C254" t="s">
        <v>513</v>
      </c>
      <c r="D254" s="7">
        <v>0</v>
      </c>
      <c r="E254" s="7">
        <v>0</v>
      </c>
      <c r="F254" s="7">
        <v>9</v>
      </c>
      <c r="G254" s="7">
        <v>9</v>
      </c>
      <c r="H254" s="7">
        <f t="shared" si="9"/>
        <v>45</v>
      </c>
      <c r="I254" s="12">
        <f t="shared" si="10"/>
        <v>75</v>
      </c>
    </row>
    <row r="255" spans="1:14" x14ac:dyDescent="0.35">
      <c r="C255" t="s">
        <v>567</v>
      </c>
      <c r="D255" s="7"/>
      <c r="E255" s="7"/>
      <c r="F255" s="7"/>
      <c r="G255" s="7">
        <v>27</v>
      </c>
      <c r="H255" s="7">
        <f t="shared" si="9"/>
        <v>135</v>
      </c>
      <c r="I255" s="12">
        <f t="shared" si="10"/>
        <v>165</v>
      </c>
    </row>
    <row r="256" spans="1:14" x14ac:dyDescent="0.35">
      <c r="C256" t="s">
        <v>568</v>
      </c>
      <c r="D256" s="7"/>
      <c r="E256" s="7"/>
      <c r="F256" s="7"/>
      <c r="G256" s="7">
        <v>83</v>
      </c>
      <c r="H256" s="7">
        <f t="shared" si="9"/>
        <v>415</v>
      </c>
      <c r="I256" s="12">
        <f t="shared" si="10"/>
        <v>445</v>
      </c>
    </row>
    <row r="257" spans="1:9" x14ac:dyDescent="0.35">
      <c r="C257" t="s">
        <v>569</v>
      </c>
      <c r="D257" s="7"/>
      <c r="E257" s="7"/>
      <c r="F257" s="7"/>
      <c r="G257" s="7">
        <v>78</v>
      </c>
      <c r="H257" s="7">
        <f t="shared" si="9"/>
        <v>390</v>
      </c>
      <c r="I257" s="12">
        <f t="shared" si="10"/>
        <v>420</v>
      </c>
    </row>
    <row r="258" spans="1:9" x14ac:dyDescent="0.35">
      <c r="C258" t="s">
        <v>570</v>
      </c>
      <c r="D258" s="7"/>
      <c r="E258" s="7"/>
      <c r="F258" s="7"/>
      <c r="G258" s="7">
        <v>10</v>
      </c>
      <c r="H258" s="7">
        <f t="shared" si="9"/>
        <v>50</v>
      </c>
      <c r="I258" s="12">
        <f t="shared" si="10"/>
        <v>80</v>
      </c>
    </row>
    <row r="259" spans="1:9" x14ac:dyDescent="0.35">
      <c r="C259" t="s">
        <v>571</v>
      </c>
      <c r="D259" s="7"/>
      <c r="E259" s="7"/>
      <c r="F259" s="7"/>
      <c r="G259" s="7">
        <v>25</v>
      </c>
      <c r="H259" s="7">
        <f t="shared" si="9"/>
        <v>125</v>
      </c>
      <c r="I259" s="12">
        <f t="shared" si="10"/>
        <v>155</v>
      </c>
    </row>
    <row r="260" spans="1:9" x14ac:dyDescent="0.35">
      <c r="D260" s="7"/>
      <c r="E260" s="7"/>
      <c r="F260" s="7"/>
      <c r="G260" s="7"/>
      <c r="H260" s="7"/>
      <c r="I260" s="12"/>
    </row>
    <row r="261" spans="1:9" x14ac:dyDescent="0.35">
      <c r="D261" s="7"/>
      <c r="E261" s="7"/>
      <c r="F261" s="7"/>
      <c r="G261" s="7"/>
      <c r="H261" s="7"/>
      <c r="I261" s="12"/>
    </row>
    <row r="262" spans="1:9" x14ac:dyDescent="0.35">
      <c r="D262" s="7"/>
      <c r="E262" s="7"/>
      <c r="F262" s="7"/>
      <c r="G262" s="7"/>
      <c r="H262" s="7"/>
      <c r="I262" s="12"/>
    </row>
    <row r="263" spans="1:9" x14ac:dyDescent="0.35">
      <c r="D263" s="7"/>
      <c r="E263" s="7"/>
      <c r="F263" s="7"/>
      <c r="G263" s="7"/>
      <c r="H263" s="7"/>
      <c r="I263" s="12"/>
    </row>
    <row r="264" spans="1:9" ht="6" customHeight="1" x14ac:dyDescent="0.35">
      <c r="D264" s="7"/>
      <c r="E264" s="7"/>
      <c r="F264" s="7"/>
      <c r="G264" s="7"/>
      <c r="H264" s="7"/>
    </row>
    <row r="265" spans="1:9" x14ac:dyDescent="0.35">
      <c r="A265" s="4" t="s">
        <v>14</v>
      </c>
      <c r="B265" s="4" t="s">
        <v>14</v>
      </c>
      <c r="C265" s="4" t="s">
        <v>14</v>
      </c>
      <c r="D265" s="6">
        <v>449</v>
      </c>
      <c r="E265" s="6">
        <v>759</v>
      </c>
      <c r="F265" s="6">
        <v>443</v>
      </c>
      <c r="G265" s="6">
        <v>1651</v>
      </c>
      <c r="H265" s="6"/>
    </row>
    <row r="266" spans="1:9" ht="6" customHeight="1" x14ac:dyDescent="0.35">
      <c r="D266" s="7"/>
      <c r="E266" s="7"/>
      <c r="F266" s="7"/>
      <c r="G266" s="7"/>
      <c r="H266" s="7"/>
    </row>
    <row r="267" spans="1:9" x14ac:dyDescent="0.35">
      <c r="A267" s="5" t="s">
        <v>93</v>
      </c>
      <c r="B267" s="5"/>
      <c r="C267" s="5"/>
      <c r="D267" s="8">
        <v>436062</v>
      </c>
      <c r="E267" s="8">
        <v>136150</v>
      </c>
      <c r="F267" s="8">
        <v>133900</v>
      </c>
      <c r="G267" s="8">
        <v>706112</v>
      </c>
      <c r="H267" s="8"/>
    </row>
    <row r="269" spans="1:9" x14ac:dyDescent="0.35">
      <c r="A269" s="10" t="s">
        <v>155</v>
      </c>
    </row>
    <row r="270" spans="1:9" x14ac:dyDescent="0.35">
      <c r="A270" s="11" t="s">
        <v>156</v>
      </c>
    </row>
    <row r="271" spans="1:9" x14ac:dyDescent="0.35">
      <c r="A271" s="10" t="s">
        <v>157</v>
      </c>
    </row>
    <row r="272" spans="1:9" x14ac:dyDescent="0.35">
      <c r="A272" s="10" t="s">
        <v>158</v>
      </c>
    </row>
    <row r="273" spans="1:1" x14ac:dyDescent="0.35">
      <c r="A273" s="10" t="s">
        <v>159</v>
      </c>
    </row>
  </sheetData>
  <mergeCells count="1">
    <mergeCell ref="A1:F1"/>
  </mergeCells>
  <pageMargins left="0.7" right="0.7" top="0.75" bottom="0.75" header="0.3" footer="0.3"/>
  <pageSetup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9C305A60EEA044B7767645676001CF" ma:contentTypeVersion="12" ma:contentTypeDescription="Crée un document." ma:contentTypeScope="" ma:versionID="8cb663812e244c09ac250eb50f1322f4">
  <xsd:schema xmlns:xsd="http://www.w3.org/2001/XMLSchema" xmlns:xs="http://www.w3.org/2001/XMLSchema" xmlns:p="http://schemas.microsoft.com/office/2006/metadata/properties" xmlns:ns3="22fc26ff-21fd-4934-afca-6930e3ba7ccb" xmlns:ns4="c953636d-004b-4cbc-af3d-429248b6f0bd" targetNamespace="http://schemas.microsoft.com/office/2006/metadata/properties" ma:root="true" ma:fieldsID="4eb332a71d4956d1498f6bce7ef87717" ns3:_="" ns4:_="">
    <xsd:import namespace="22fc26ff-21fd-4934-afca-6930e3ba7ccb"/>
    <xsd:import namespace="c953636d-004b-4cbc-af3d-429248b6f0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fc26ff-21fd-4934-afca-6930e3ba7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53636d-004b-4cbc-af3d-429248b6f0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151ED0-47DA-4629-9CCB-1636399F0BF3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22fc26ff-21fd-4934-afca-6930e3ba7ccb"/>
    <ds:schemaRef ds:uri="http://purl.org/dc/dcmitype/"/>
    <ds:schemaRef ds:uri="c953636d-004b-4cbc-af3d-429248b6f0bd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6A5D1F-B8CC-4694-84E5-4078B1CEFE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fc26ff-21fd-4934-afca-6930e3ba7ccb"/>
    <ds:schemaRef ds:uri="c953636d-004b-4cbc-af3d-429248b6f0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C3E541-D165-4A50-928E-9436FD2941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FGJ_secondaire</vt:lpstr>
      <vt:lpstr>FGJ_sec_FGA_FP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Annie Larivière</cp:lastModifiedBy>
  <cp:lastPrinted>2022-01-31T13:31:42Z</cp:lastPrinted>
  <dcterms:created xsi:type="dcterms:W3CDTF">2022-01-11T17:02:58Z</dcterms:created>
  <dcterms:modified xsi:type="dcterms:W3CDTF">2022-05-31T01:27:13Z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2022-01-31T20:28:15Z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035ede7e-4031-4820-8400-185a4d0da365</vt:lpwstr>
  </property>
  <property fmtid="{D5CDD505-2E9C-101B-9397-08002B2CF9AE}" pid="8" name="MSIP_Label_6a7d8d5d-78e2-4a62-9fcd-016eb5e4c57c_ContentBits">
    <vt:lpwstr>0</vt:lpwstr>
  </property>
  <property fmtid="{D5CDD505-2E9C-101B-9397-08002B2CF9AE}" pid="9" name="ContentTypeId">
    <vt:lpwstr>0x010100479C305A60EEA044B7767645676001CF</vt:lpwstr>
  </property>
</Properties>
</file>